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2885" activeTab="0"/>
  </bookViews>
  <sheets>
    <sheet name="Refundacija" sheetId="1" r:id="rId1"/>
    <sheet name="List2" sheetId="2" state="hidden" r:id="rId2"/>
    <sheet name="List1" sheetId="3" state="hidden" r:id="rId3"/>
    <sheet name="Podaci 1" sheetId="4" state="hidden" r:id="rId4"/>
    <sheet name="Podaci 2" sheetId="5" state="hidden" r:id="rId5"/>
  </sheets>
  <definedNames>
    <definedName name="Brojautomobila">'Podaci 2'!$A$1:$A$4</definedName>
    <definedName name="_xlnm.Print_Titles">'Refundacija'!$A$1</definedName>
    <definedName name="Lista">'Podaci 1'!$A$1:$A$42</definedName>
    <definedName name="_xlnm.Print_Area" localSheetId="0">'Refundacija'!$A$1:$D$38</definedName>
    <definedName name="Rangnatjecanja">'Podaci 2'!$B$1:$B$8</definedName>
    <definedName name="sve">'Podaci 1'!$A$1:$E$42</definedName>
    <definedName name="Udaljenost">'Podaci 2'!$A$1:$A$46</definedName>
  </definedNames>
  <calcPr fullCalcOnLoad="1"/>
</workbook>
</file>

<file path=xl/sharedStrings.xml><?xml version="1.0" encoding="utf-8"?>
<sst xmlns="http://schemas.openxmlformats.org/spreadsheetml/2006/main" count="257" uniqueCount="248">
  <si>
    <t>B. Visina naknade za prehranu</t>
  </si>
  <si>
    <t>Sudjelovanje u disciplini:</t>
  </si>
  <si>
    <t>Mjesto održavanja natjecanja:</t>
  </si>
  <si>
    <t xml:space="preserve">               REFUNDACIJU  ZATRAŽILI: </t>
  </si>
  <si>
    <t>MP</t>
  </si>
  <si>
    <t>IME I PREZIME, m.p.</t>
  </si>
  <si>
    <t xml:space="preserve">       K u n a</t>
  </si>
  <si>
    <t>Visina naknade za 1 kilometar</t>
  </si>
  <si>
    <t>Datum održavanja natjecanja:</t>
  </si>
  <si>
    <t xml:space="preserve">               TROŠKOVE ODOBRILA:</t>
  </si>
  <si>
    <t>Naziv ŠŠD:</t>
  </si>
  <si>
    <t>OŠ KRAPINSKE TOPLICE</t>
  </si>
  <si>
    <t>Bedex</t>
  </si>
  <si>
    <t>Belec</t>
  </si>
  <si>
    <t>Gaj</t>
  </si>
  <si>
    <t>Brest</t>
  </si>
  <si>
    <t>Vihor</t>
  </si>
  <si>
    <t>Tabor</t>
  </si>
  <si>
    <t>Vihr</t>
  </si>
  <si>
    <t>Đurmanec</t>
  </si>
  <si>
    <t>M.Gubec</t>
  </si>
  <si>
    <t>Jesenje</t>
  </si>
  <si>
    <t>Klanjec</t>
  </si>
  <si>
    <t>Kraljevec na S.</t>
  </si>
  <si>
    <t>Toplice</t>
  </si>
  <si>
    <t>Konjščina</t>
  </si>
  <si>
    <t>J.B.Kumrovec</t>
  </si>
  <si>
    <t>Lobor</t>
  </si>
  <si>
    <t>Bistrica</t>
  </si>
  <si>
    <t>Oro</t>
  </si>
  <si>
    <t>Mirna</t>
  </si>
  <si>
    <t>Stubičke T.</t>
  </si>
  <si>
    <t>Tuhelj</t>
  </si>
  <si>
    <t>Zabok</t>
  </si>
  <si>
    <t>Sokol</t>
  </si>
  <si>
    <t>Pri bolnici</t>
  </si>
  <si>
    <t>Grom</t>
  </si>
  <si>
    <t>Fortuna</t>
  </si>
  <si>
    <t>Viktorija</t>
  </si>
  <si>
    <t>SŠ Konjščina</t>
  </si>
  <si>
    <t>1.kolo m</t>
  </si>
  <si>
    <t>2.kolo m</t>
  </si>
  <si>
    <t>3.kolo m</t>
  </si>
  <si>
    <t>1.kolo ž</t>
  </si>
  <si>
    <t>2.kolo ž</t>
  </si>
  <si>
    <t>3.kolo ž</t>
  </si>
  <si>
    <t>ANICA KARAŽIJA</t>
  </si>
  <si>
    <t>SONJA MARTINEK</t>
  </si>
  <si>
    <t>SANJA KNEZIĆ</t>
  </si>
  <si>
    <t>BISERKA ŠPILJAK</t>
  </si>
  <si>
    <t>SAMSON ŠTIBOHAR</t>
  </si>
  <si>
    <t>ŽELJKA TOPFER</t>
  </si>
  <si>
    <t>SANJA ŠAKORONJA</t>
  </si>
  <si>
    <t xml:space="preserve">ANDRIJANA OSREDEČKI       </t>
  </si>
  <si>
    <t>ZDRAVKA ŽIGER ŽGELA</t>
  </si>
  <si>
    <t>TOMISLAV POLANOVIĆ</t>
  </si>
  <si>
    <t>ANTUN ZUPANC</t>
  </si>
  <si>
    <t>IVICA ROZIJAN</t>
  </si>
  <si>
    <t>DRAŽENKA JUREC</t>
  </si>
  <si>
    <t>BIBIJANA ŠLOGAR</t>
  </si>
  <si>
    <t>VILIMCA KAPAC</t>
  </si>
  <si>
    <t xml:space="preserve">NATALIJA MUČNJAK </t>
  </si>
  <si>
    <t>ZDENKA ROGINA</t>
  </si>
  <si>
    <t>Zahtjev za refundiranje  županijskih natjecanja</t>
  </si>
  <si>
    <t>Matija Makek</t>
  </si>
  <si>
    <t>Ivan Škrlec</t>
  </si>
  <si>
    <t>Dario Zagvozda</t>
  </si>
  <si>
    <t>Jurica Leljak</t>
  </si>
  <si>
    <t>Stjepan Škrlec</t>
  </si>
  <si>
    <t>Jožica Gregorin</t>
  </si>
  <si>
    <t>Krunoslav Mačković</t>
  </si>
  <si>
    <t>Josip Leljak</t>
  </si>
  <si>
    <t>Radovan Cesarec</t>
  </si>
  <si>
    <t>Željko Fort</t>
  </si>
  <si>
    <t>Lela Babić</t>
  </si>
  <si>
    <t>Tomica Sinković</t>
  </si>
  <si>
    <t>Martina Debeljak</t>
  </si>
  <si>
    <t>Dragutin Tomašković</t>
  </si>
  <si>
    <t>Marija Kožinec</t>
  </si>
  <si>
    <t>Gordan Poslončec</t>
  </si>
  <si>
    <t>Andrija Krmek</t>
  </si>
  <si>
    <t>Branko Zelanto</t>
  </si>
  <si>
    <t>Miroslav Komar</t>
  </si>
  <si>
    <t>Darko Škrlec</t>
  </si>
  <si>
    <t>LJERKA M.- DRAGOSLAVIĆ</t>
  </si>
  <si>
    <t xml:space="preserve">                                          b2.       voditelja</t>
  </si>
  <si>
    <t xml:space="preserve">                                          b1.       učenika</t>
  </si>
  <si>
    <t xml:space="preserve">                                          b3.        suca</t>
  </si>
  <si>
    <t>Hercul</t>
  </si>
  <si>
    <t>Robert Halapir</t>
  </si>
  <si>
    <t>Tatjana Tuđa</t>
  </si>
  <si>
    <t>Broj IBANA škole:</t>
  </si>
  <si>
    <t>HR81 2390 0011 1000 1837 7</t>
  </si>
  <si>
    <t>HR33 2360 0001 1014 4321 5</t>
  </si>
  <si>
    <t>HR62 2360 0001 1013 8051 6</t>
  </si>
  <si>
    <t>HR56 2360 0001 1013 9197 3</t>
  </si>
  <si>
    <t>HR88 2360 0001 1014 1157 3</t>
  </si>
  <si>
    <t>HR66 2360 0001 1015 4068 8</t>
  </si>
  <si>
    <t>HR65 2360 0001 1014 3323 0</t>
  </si>
  <si>
    <t>HR06 2360 0001 1014 4263 4</t>
  </si>
  <si>
    <t>HR58 2360 0001 1014 1337 4</t>
  </si>
  <si>
    <t>HR72 2360 0001 1013 9352 8</t>
  </si>
  <si>
    <t>HR39 2360 0001 1019 3383 0</t>
  </si>
  <si>
    <t>HR38 2360 0001 1019 3384 8</t>
  </si>
  <si>
    <t>HR39 2360 0001 1014 3059 4</t>
  </si>
  <si>
    <t>HR74 2360 0001 1014 2094 3</t>
  </si>
  <si>
    <t>HR75 2360 0001 1014 1083 7</t>
  </si>
  <si>
    <t>HR67 2360 0001 1014 0108 7</t>
  </si>
  <si>
    <t>HR17 2360 0001 1014 1159 0</t>
  </si>
  <si>
    <t>HR91 2360 0001 1013 2800 2</t>
  </si>
  <si>
    <t>HR53 2360 0001 1020 9469 5</t>
  </si>
  <si>
    <t>HR34 2360 0001 1014 3262 4</t>
  </si>
  <si>
    <t>HR11 2360 0001 1014 4448 4</t>
  </si>
  <si>
    <t>HR80 2360 0001 1013 6050 1</t>
  </si>
  <si>
    <t>HR82 2360 0001 1013 9625 8</t>
  </si>
  <si>
    <t>HR83 2360 0001 1013 9090 5</t>
  </si>
  <si>
    <t>HR12 2360 0001 1014 4417 5</t>
  </si>
  <si>
    <t xml:space="preserve">HR75 2360 0001 1012 9569 8 </t>
  </si>
  <si>
    <t>HR75 2360 0001 1013 8716 9</t>
  </si>
  <si>
    <t>HR26 2360 0001 1014 1142 8</t>
  </si>
  <si>
    <t xml:space="preserve">HR23 2360 0001 1013 2243 6 </t>
  </si>
  <si>
    <t>HR20 2360 0001 1014 9272 5</t>
  </si>
  <si>
    <t xml:space="preserve">HR63 2340 0091 1100 4003 2 </t>
  </si>
  <si>
    <t>HR06 2340 0091 1100 3184 3</t>
  </si>
  <si>
    <t>HR52 2340 0091 1000 1343 7</t>
  </si>
  <si>
    <t>HR64 2340 0091 1100 2614 3</t>
  </si>
  <si>
    <t>HR13 2340 0091 1100 2182 3</t>
  </si>
  <si>
    <t xml:space="preserve">HR07 2340 0091 1100 2115 5 </t>
  </si>
  <si>
    <t>HR09 2390 0011 1000 1870 3</t>
  </si>
  <si>
    <t>HR80 2340 0091 1100 2507 9</t>
  </si>
  <si>
    <t>HR50 2390 0011 1000 1243 6</t>
  </si>
  <si>
    <t xml:space="preserve">HR34 2390 0011 1000 1873 8 </t>
  </si>
  <si>
    <t xml:space="preserve">HR63 2340 0091 1100 2654 9 </t>
  </si>
  <si>
    <t>HR56 2390 0011 1000 1931 2</t>
  </si>
  <si>
    <t>Rang natjecanja:</t>
  </si>
  <si>
    <t>meating</t>
  </si>
  <si>
    <t>finale</t>
  </si>
  <si>
    <t>Sandra Belinić</t>
  </si>
  <si>
    <t>Rudolf Hustić</t>
  </si>
  <si>
    <t>Mislav Crnković</t>
  </si>
  <si>
    <t>DIANA DUK-PETEK</t>
  </si>
  <si>
    <t>MELITA ULAMA</t>
  </si>
  <si>
    <t>ALEN VOKAS</t>
  </si>
  <si>
    <t>MARIJA ZOZOLI</t>
  </si>
  <si>
    <t>IVAN PARADI</t>
  </si>
  <si>
    <t>KREŠIMIR KRALJ</t>
  </si>
  <si>
    <t>ŽŠSS KZŽ</t>
  </si>
  <si>
    <t>VLADIMIR GRUDENIĆ</t>
  </si>
  <si>
    <t xml:space="preserve"> Ravnatelj škole i predsjednik ŠSD:</t>
  </si>
  <si>
    <t>Predsjednica ŽŠSS KZŽ:</t>
  </si>
  <si>
    <t>S p e c i f i k a c i j a   t r o š k o v a  n a t j e c a n j a</t>
  </si>
  <si>
    <t>ZORAN VUGER</t>
  </si>
  <si>
    <t>A. Visina  naknade (mentor i sudac)</t>
  </si>
  <si>
    <t>SNJEŽANA ROMIĆ</t>
  </si>
  <si>
    <t>Kristijan Mitrečić</t>
  </si>
  <si>
    <t>VERA HRVOJ</t>
  </si>
  <si>
    <r>
      <t xml:space="preserve">Naziv škole:                </t>
    </r>
  </si>
  <si>
    <r>
      <t xml:space="preserve">      </t>
    </r>
    <r>
      <rPr>
        <sz val="10"/>
        <color indexed="10"/>
        <rFont val="Arial"/>
        <family val="2"/>
      </rPr>
      <t xml:space="preserve">S P </t>
    </r>
    <r>
      <rPr>
        <sz val="10"/>
        <rFont val="Arial"/>
        <family val="2"/>
      </rPr>
      <t>O L</t>
    </r>
  </si>
  <si>
    <t>MARIJAN POSARIĆ</t>
  </si>
  <si>
    <t>GIMNAZIJA “A.G.MATOŠA”</t>
  </si>
  <si>
    <t>"Lopta"</t>
  </si>
  <si>
    <t>MILOJKA RATAIĆ</t>
  </si>
  <si>
    <t>Petra Petrovečki Nevistić</t>
  </si>
  <si>
    <t>AC Krapina</t>
  </si>
  <si>
    <t>NIKOLINA PUKLIN</t>
  </si>
  <si>
    <t>Marin Kožuh</t>
  </si>
  <si>
    <t>JASNA KOKOT PELKO</t>
  </si>
  <si>
    <t>MATILDA JURIĆEV-ŽIGMAN</t>
  </si>
  <si>
    <t>Matija Majcenić</t>
  </si>
  <si>
    <t>Franjo Rozijan</t>
  </si>
  <si>
    <t>Slaven Belinić</t>
  </si>
  <si>
    <t>Kunko</t>
  </si>
  <si>
    <t xml:space="preserve">1. Naknada za prijevoz učenika </t>
  </si>
  <si>
    <t xml:space="preserve">     1.1.  BROJ AUTOMIBILA </t>
  </si>
  <si>
    <t xml:space="preserve">     1.2.  UDALJENOST U JEDNOM SMJERU </t>
  </si>
  <si>
    <t xml:space="preserve">2. Specifikacija troškova prehrane </t>
  </si>
  <si>
    <t xml:space="preserve">               U K U P N O    R E F U N D I R A T I  ( 1. i 2. )</t>
  </si>
  <si>
    <t>UKUPNO TROŠKOVI ( 1.1. i 1.2. )</t>
  </si>
  <si>
    <t xml:space="preserve">Tatjana Tuđa, prof.     </t>
  </si>
  <si>
    <t xml:space="preserve">              MP</t>
  </si>
  <si>
    <t>Siniša Kuhta</t>
  </si>
  <si>
    <t>Katarina Žigman</t>
  </si>
  <si>
    <t>Ema Črnjević</t>
  </si>
  <si>
    <t>Marija Petrović</t>
  </si>
  <si>
    <t>Sveti K. Z.</t>
  </si>
  <si>
    <t>BOŽICA ŠARIĆ</t>
  </si>
  <si>
    <t>BRIGITTE GMAZ</t>
  </si>
  <si>
    <t xml:space="preserve">            2.3.  BROJ VODITELJA</t>
  </si>
  <si>
    <t xml:space="preserve">            2.4.  BROJ SUDACA</t>
  </si>
  <si>
    <t>UKUPNO TROŠKOVI ( 2.1., 2.2., 2.3. i 2.4.)</t>
  </si>
  <si>
    <t xml:space="preserve">            2.1.  BROJ  NATJECATELJA</t>
  </si>
  <si>
    <t xml:space="preserve">            2.2.  BROJ VOLONTERA</t>
  </si>
  <si>
    <t>Viktorio Pozaić</t>
  </si>
  <si>
    <t>OŠ A.MIHANOVIĆA, KLANJEC</t>
  </si>
  <si>
    <t>OŠ A.MIHANOVIĆA, PETROVSKO</t>
  </si>
  <si>
    <t>OŠ ĐURE PREJCA DESINIĆ</t>
  </si>
  <si>
    <t>OŠ FRANJE HORVATA KIŠA, LOBOR</t>
  </si>
  <si>
    <t>OŠ JANKA LESKOVARA, PREGRADA</t>
  </si>
  <si>
    <t>OŠ JOSIPA BROZA, KUMROVEC</t>
  </si>
  <si>
    <t xml:space="preserve">OŠ LJUDEVITA GAJ, KRAPINA </t>
  </si>
  <si>
    <t>OŠ LJUEVIT GAJ, MIHOVLJAN</t>
  </si>
  <si>
    <t>OŠ MATIJE GUPCA, GORNJA STUBICA</t>
  </si>
  <si>
    <t xml:space="preserve">OŠ PAVLA ŠTOSA, KRALJEVEC NA S.  </t>
  </si>
  <si>
    <t>OŠ SIDE KOŠUTIĆ, RADOBOJ</t>
  </si>
  <si>
    <t>OŠ STJEPANA RADIĆA, BRESTOVEC O.</t>
  </si>
  <si>
    <t>OŠ VLADIMIR NAZOR, BUDINŠČINA</t>
  </si>
  <si>
    <t>OŠ AUGUSTA CESAREC, KRAPINA</t>
  </si>
  <si>
    <t>OŠ ANTE KOVAČIĆA, ZLATAR</t>
  </si>
  <si>
    <t>OŠ KSAVERA ŠANDORA GJALSKOG, ZABOK</t>
  </si>
  <si>
    <t>OŠ VLADIMIRA BOSNARA, STUBIČKE TOPLICE</t>
  </si>
  <si>
    <t>OŠ BEDEKOVČINA, BEDEKOVČINA</t>
  </si>
  <si>
    <t>OŠ BELEC, BELEC</t>
  </si>
  <si>
    <t>OŠ ĐURMANEC, ĐURMANEC</t>
  </si>
  <si>
    <t>OŠ DONJA STUBICA, DONJA STUBICA</t>
  </si>
  <si>
    <t>OŠ MAČE, MAČE</t>
  </si>
  <si>
    <t>OŠ LIJEPA NAŠA, TUHELJ</t>
  </si>
  <si>
    <t>OŠ MARIJA BISTRICA, MARIJA BISTRICA</t>
  </si>
  <si>
    <t>OŠ OROSLAVJE, OROSLAVJE</t>
  </si>
  <si>
    <t>OŠ SVETI K. ZAČRETJE, SV. K. ZAČRETJE</t>
  </si>
  <si>
    <t>OŠ VELIKO TRGOVIŠĆE, VELIKO TRGOVIŠĆE</t>
  </si>
  <si>
    <t>OŠ VIKTORA KOVAČIĆA, HUM NA SUTLI</t>
  </si>
  <si>
    <t>OŠ ZLATAR BISTRICA, ZLATAR BISTRICA</t>
  </si>
  <si>
    <t>OŠ GORNJE JESENJE, GORNJE JESENJE</t>
  </si>
  <si>
    <t>VLATKA DRUŽINEC</t>
  </si>
  <si>
    <t>TAMARA HERCEG BABIĆ</t>
  </si>
  <si>
    <t>Marija Karapandža</t>
  </si>
  <si>
    <t>DRAŽEN GERIĆ</t>
  </si>
  <si>
    <t>ZDENKO KOBEŠČAK</t>
  </si>
  <si>
    <t>Tomislav Leško</t>
  </si>
  <si>
    <t>Ana Potrebić</t>
  </si>
  <si>
    <t>IVANA KALAMIR TOMAŽIN</t>
  </si>
  <si>
    <t>DARIO ŠIMAG</t>
  </si>
  <si>
    <t>Maja Vančina Mitrečić</t>
  </si>
  <si>
    <t>Matija Drempetić</t>
  </si>
  <si>
    <t>DOMINIK KARAJIĆ</t>
  </si>
  <si>
    <t>Petrovčanska družba za pobjede</t>
  </si>
  <si>
    <t>OŠ KONJŠČINA, KONJŠČINA</t>
  </si>
  <si>
    <t>OŠ PRI BOLNICI K.TOPLICE, KRAPINSKE TOPLICE</t>
  </si>
  <si>
    <t>SŠ BEDEKOVČINA, BEDEKOVČINA</t>
  </si>
  <si>
    <t>SŠ KONJŠČINA, KONJŠČINA</t>
  </si>
  <si>
    <t>SŠ KRAPINA, KRAPINA</t>
  </si>
  <si>
    <t>SŠ OROSLAVJE, OROSLAVJE</t>
  </si>
  <si>
    <t>SŠ PREGRADA, PREGRADA</t>
  </si>
  <si>
    <t>SŠ ŠUDIGO, ZABOK</t>
  </si>
  <si>
    <t>SŠ ZABOK, ZABOK</t>
  </si>
  <si>
    <t>SŠ ZLATAR, ZLATAR</t>
  </si>
  <si>
    <t>2022.</t>
  </si>
  <si>
    <t>Petra Iskrić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</si>
</sst>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a&quot;;&quot;Istina&quot;;&quot;Laž&quot;"/>
    <numFmt numFmtId="168" formatCode="&quot;Uključeno&quot;;&quot;Uključeno&quot;;&quot;Isključeno&quot;"/>
    <numFmt numFmtId="169" formatCode="#,##0.0\ &quot;kn&quot;;[Red]\-#,##0.0\ &quot;kn&quot;"/>
    <numFmt numFmtId="170" formatCode="#,##0.000\ &quot;kn&quot;;[Red]\-#,##0.000\ &quot;kn&quot;"/>
    <numFmt numFmtId="171" formatCode="0.0"/>
    <numFmt numFmtId="172" formatCode="&quot;Istinito&quot;;&quot;Istinito&quot;;&quot;Neistinito&quot;"/>
    <numFmt numFmtId="173" formatCode="[$€-2]\ #,##0.00_);[Red]\([$€-2]\ #,##0.00\)"/>
    <numFmt numFmtId="174" formatCode="&quot;True&quot;;&quot;True&quot;;&quot;False&quot;"/>
    <numFmt numFmtId="175" formatCode="[$¥€-2]\ #,##0.00_);[Red]\([$€-2]\ #,##0.00\)"/>
  </numFmts>
  <fonts count="9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62"/>
      <name val="Arial"/>
      <family val="2"/>
    </font>
    <font>
      <b/>
      <sz val="10"/>
      <color indexed="6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16"/>
      <color indexed="13"/>
      <name val="Arial"/>
      <family val="2"/>
    </font>
    <font>
      <b/>
      <sz val="12"/>
      <color indexed="41"/>
      <name val="Arial"/>
      <family val="2"/>
    </font>
    <font>
      <b/>
      <sz val="14"/>
      <name val="Times New Roman"/>
      <family val="1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rgb="FF333399"/>
      <name val="Arial"/>
      <family val="2"/>
    </font>
    <font>
      <b/>
      <sz val="12"/>
      <color rgb="FFFF0000"/>
      <name val="Arial"/>
      <family val="2"/>
    </font>
    <font>
      <b/>
      <sz val="9"/>
      <color rgb="FF0000FF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0000FF"/>
      <name val="Arial"/>
      <family val="2"/>
    </font>
    <font>
      <b/>
      <sz val="12"/>
      <color rgb="FF0000FF"/>
      <name val="Arial"/>
      <family val="2"/>
    </font>
    <font>
      <b/>
      <sz val="14"/>
      <color rgb="FFFF0000"/>
      <name val="Times New Roman"/>
      <family val="1"/>
    </font>
    <font>
      <b/>
      <sz val="14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0" fillId="20" borderId="1" applyNumberFormat="0" applyFont="0" applyAlignment="0" applyProtection="0"/>
    <xf numFmtId="0" fontId="64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5" fillId="28" borderId="2" applyNumberFormat="0" applyAlignment="0" applyProtection="0"/>
    <xf numFmtId="0" fontId="66" fillId="28" borderId="3" applyNumberFormat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74" fillId="31" borderId="8" applyNumberFormat="0" applyAlignment="0" applyProtection="0"/>
    <xf numFmtId="0" fontId="0" fillId="32" borderId="0" applyFont="0">
      <alignment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3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0" xfId="55" applyFont="1" applyFill="1">
      <alignment/>
      <protection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55" applyFont="1" applyFill="1">
      <alignment/>
      <protection/>
    </xf>
    <xf numFmtId="0" fontId="15" fillId="0" borderId="0" xfId="55" applyFont="1" applyFill="1">
      <alignment/>
      <protection/>
    </xf>
    <xf numFmtId="0" fontId="13" fillId="0" borderId="0" xfId="0" applyFont="1" applyAlignment="1" applyProtection="1">
      <alignment/>
      <protection hidden="1"/>
    </xf>
    <xf numFmtId="169" fontId="16" fillId="0" borderId="0" xfId="0" applyNumberFormat="1" applyFont="1" applyAlignment="1" applyProtection="1">
      <alignment/>
      <protection hidden="1"/>
    </xf>
    <xf numFmtId="169" fontId="17" fillId="0" borderId="0" xfId="0" applyNumberFormat="1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0" fillId="34" borderId="0" xfId="55" applyFont="1" applyFill="1">
      <alignment/>
      <protection/>
    </xf>
    <xf numFmtId="0" fontId="79" fillId="34" borderId="0" xfId="0" applyFont="1" applyFill="1" applyAlignment="1" applyProtection="1">
      <alignment/>
      <protection hidden="1"/>
    </xf>
    <xf numFmtId="0" fontId="14" fillId="0" borderId="0" xfId="0" applyFont="1" applyAlignment="1" applyProtection="1">
      <alignment/>
      <protection locked="0"/>
    </xf>
    <xf numFmtId="169" fontId="14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14" fillId="0" borderId="0" xfId="0" applyFont="1" applyAlignment="1" applyProtection="1">
      <alignment/>
      <protection hidden="1"/>
    </xf>
    <xf numFmtId="0" fontId="80" fillId="0" borderId="0" xfId="0" applyFont="1" applyAlignment="1" applyProtection="1">
      <alignment/>
      <protection hidden="1"/>
    </xf>
    <xf numFmtId="6" fontId="81" fillId="0" borderId="0" xfId="0" applyNumberFormat="1" applyFont="1" applyAlignment="1" applyProtection="1">
      <alignment/>
      <protection hidden="1"/>
    </xf>
    <xf numFmtId="0" fontId="82" fillId="0" borderId="0" xfId="0" applyFont="1" applyAlignment="1">
      <alignment/>
    </xf>
    <xf numFmtId="0" fontId="81" fillId="0" borderId="0" xfId="0" applyFont="1" applyAlignment="1" applyProtection="1">
      <alignment/>
      <protection hidden="1"/>
    </xf>
    <xf numFmtId="0" fontId="18" fillId="0" borderId="0" xfId="55" applyFont="1" applyFill="1">
      <alignment/>
      <protection/>
    </xf>
    <xf numFmtId="8" fontId="81" fillId="0" borderId="0" xfId="0" applyNumberFormat="1" applyFont="1" applyAlignment="1" applyProtection="1">
      <alignment/>
      <protection hidden="1"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0" xfId="0" applyFont="1" applyAlignment="1">
      <alignment horizontal="center"/>
    </xf>
    <xf numFmtId="0" fontId="24" fillId="0" borderId="0" xfId="0" applyFont="1" applyAlignment="1">
      <alignment/>
    </xf>
    <xf numFmtId="0" fontId="17" fillId="0" borderId="0" xfId="0" applyFont="1" applyAlignment="1" applyProtection="1">
      <alignment/>
      <protection locked="0"/>
    </xf>
    <xf numFmtId="0" fontId="83" fillId="0" borderId="0" xfId="0" applyFont="1" applyAlignment="1">
      <alignment/>
    </xf>
    <xf numFmtId="0" fontId="20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 applyFill="1">
      <alignment/>
      <protection/>
    </xf>
    <xf numFmtId="0" fontId="27" fillId="0" borderId="0" xfId="55" applyFont="1" applyFill="1">
      <alignment/>
      <protection/>
    </xf>
    <xf numFmtId="0" fontId="28" fillId="0" borderId="0" xfId="55" applyFont="1" applyFill="1">
      <alignment/>
      <protection/>
    </xf>
    <xf numFmtId="0" fontId="28" fillId="0" borderId="0" xfId="55" applyFont="1" applyFill="1">
      <alignment/>
      <protection/>
    </xf>
    <xf numFmtId="0" fontId="3" fillId="0" borderId="0" xfId="55" applyFont="1" applyFill="1">
      <alignment/>
      <protection/>
    </xf>
    <xf numFmtId="0" fontId="29" fillId="0" borderId="0" xfId="55" applyFont="1" applyFill="1">
      <alignment/>
      <protection/>
    </xf>
    <xf numFmtId="0" fontId="12" fillId="0" borderId="0" xfId="55" applyFont="1" applyFill="1">
      <alignment/>
      <protection/>
    </xf>
    <xf numFmtId="0" fontId="19" fillId="0" borderId="0" xfId="55" applyFont="1" applyFill="1">
      <alignment/>
      <protection/>
    </xf>
    <xf numFmtId="0" fontId="30" fillId="0" borderId="0" xfId="55" applyFont="1" applyFill="1">
      <alignment/>
      <protection/>
    </xf>
    <xf numFmtId="0" fontId="31" fillId="0" borderId="0" xfId="55" applyFont="1" applyFill="1">
      <alignment/>
      <protection/>
    </xf>
    <xf numFmtId="0" fontId="32" fillId="0" borderId="0" xfId="55" applyFont="1" applyFill="1">
      <alignment/>
      <protection/>
    </xf>
    <xf numFmtId="0" fontId="21" fillId="0" borderId="0" xfId="55" applyFont="1" applyFill="1">
      <alignment/>
      <protection/>
    </xf>
    <xf numFmtId="0" fontId="8" fillId="0" borderId="0" xfId="55" applyFont="1" applyFill="1">
      <alignment/>
      <protection/>
    </xf>
    <xf numFmtId="0" fontId="33" fillId="0" borderId="0" xfId="55" applyFont="1" applyFill="1">
      <alignment/>
      <protection/>
    </xf>
    <xf numFmtId="0" fontId="34" fillId="0" borderId="0" xfId="55" applyFont="1" applyFill="1">
      <alignment/>
      <protection/>
    </xf>
    <xf numFmtId="0" fontId="6" fillId="0" borderId="0" xfId="55" applyFont="1" applyFill="1">
      <alignment/>
      <protection/>
    </xf>
    <xf numFmtId="0" fontId="35" fillId="0" borderId="0" xfId="55" applyFont="1" applyFill="1">
      <alignment/>
      <protection/>
    </xf>
    <xf numFmtId="0" fontId="36" fillId="0" borderId="0" xfId="55" applyFont="1" applyFill="1">
      <alignment/>
      <protection/>
    </xf>
    <xf numFmtId="0" fontId="32" fillId="0" borderId="0" xfId="55" applyFont="1" applyFill="1">
      <alignment/>
      <protection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38" fillId="0" borderId="0" xfId="0" applyFont="1" applyAlignment="1">
      <alignment/>
    </xf>
    <xf numFmtId="169" fontId="21" fillId="0" borderId="10" xfId="0" applyNumberFormat="1" applyFont="1" applyBorder="1" applyAlignment="1" applyProtection="1">
      <alignment/>
      <protection hidden="1"/>
    </xf>
    <xf numFmtId="8" fontId="84" fillId="0" borderId="10" xfId="0" applyNumberFormat="1" applyFont="1" applyBorder="1" applyAlignment="1" applyProtection="1">
      <alignment/>
      <protection hidden="1"/>
    </xf>
    <xf numFmtId="0" fontId="12" fillId="0" borderId="0" xfId="0" applyFont="1" applyAlignment="1" applyProtection="1">
      <alignment/>
      <protection locked="0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169" fontId="87" fillId="0" borderId="0" xfId="0" applyNumberFormat="1" applyFont="1" applyAlignment="1" applyProtection="1">
      <alignment/>
      <protection hidden="1"/>
    </xf>
    <xf numFmtId="0" fontId="12" fillId="0" borderId="0" xfId="0" applyFont="1" applyAlignment="1">
      <alignment horizontal="right"/>
    </xf>
    <xf numFmtId="8" fontId="84" fillId="0" borderId="0" xfId="0" applyNumberFormat="1" applyFont="1" applyAlignment="1" applyProtection="1">
      <alignment/>
      <protection hidden="1"/>
    </xf>
    <xf numFmtId="0" fontId="37" fillId="0" borderId="0" xfId="0" applyFont="1" applyAlignment="1">
      <alignment horizontal="center"/>
    </xf>
    <xf numFmtId="0" fontId="4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0" fontId="6" fillId="0" borderId="18" xfId="0" applyFont="1" applyBorder="1" applyAlignment="1">
      <alignment/>
    </xf>
    <xf numFmtId="0" fontId="7" fillId="0" borderId="0" xfId="0" applyFont="1" applyAlignment="1">
      <alignment vertical="center"/>
    </xf>
    <xf numFmtId="0" fontId="88" fillId="34" borderId="25" xfId="0" applyFont="1" applyFill="1" applyBorder="1" applyAlignment="1">
      <alignment horizontal="center"/>
    </xf>
    <xf numFmtId="0" fontId="89" fillId="34" borderId="12" xfId="0" applyFont="1" applyFill="1" applyBorder="1" applyAlignment="1">
      <alignment horizontal="center"/>
    </xf>
    <xf numFmtId="0" fontId="11" fillId="35" borderId="0" xfId="0" applyFont="1" applyFill="1" applyAlignment="1">
      <alignment/>
    </xf>
    <xf numFmtId="0" fontId="12" fillId="35" borderId="0" xfId="0" applyFont="1" applyFill="1" applyAlignment="1" applyProtection="1">
      <alignment/>
      <protection locked="0"/>
    </xf>
    <xf numFmtId="0" fontId="14" fillId="35" borderId="0" xfId="0" applyFont="1" applyFill="1" applyAlignment="1" applyProtection="1">
      <alignment/>
      <protection locked="0"/>
    </xf>
    <xf numFmtId="14" fontId="0" fillId="35" borderId="0" xfId="0" applyNumberFormat="1" applyFont="1" applyFill="1" applyAlignment="1" applyProtection="1">
      <alignment/>
      <protection locked="0"/>
    </xf>
    <xf numFmtId="0" fontId="0" fillId="35" borderId="0" xfId="0" applyFont="1" applyFill="1" applyAlignment="1" applyProtection="1">
      <alignment/>
      <protection locked="0"/>
    </xf>
    <xf numFmtId="0" fontId="0" fillId="35" borderId="0" xfId="0" applyFont="1" applyFill="1" applyAlignment="1" applyProtection="1">
      <alignment/>
      <protection locked="0"/>
    </xf>
    <xf numFmtId="0" fontId="27" fillId="35" borderId="0" xfId="0" applyFont="1" applyFill="1" applyAlignment="1">
      <alignment/>
    </xf>
    <xf numFmtId="0" fontId="90" fillId="35" borderId="0" xfId="0" applyFont="1" applyFill="1" applyAlignment="1">
      <alignment/>
    </xf>
    <xf numFmtId="169" fontId="88" fillId="34" borderId="10" xfId="0" applyNumberFormat="1" applyFont="1" applyFill="1" applyBorder="1" applyAlignment="1" applyProtection="1">
      <alignment/>
      <protection hidden="1"/>
    </xf>
    <xf numFmtId="0" fontId="89" fillId="35" borderId="0" xfId="0" applyFont="1" applyFill="1" applyAlignment="1" applyProtection="1">
      <alignment/>
      <protection locked="0"/>
    </xf>
    <xf numFmtId="0" fontId="89" fillId="0" borderId="26" xfId="0" applyFont="1" applyBorder="1" applyAlignment="1">
      <alignment horizontal="right"/>
    </xf>
    <xf numFmtId="0" fontId="89" fillId="0" borderId="27" xfId="0" applyFont="1" applyBorder="1" applyAlignment="1">
      <alignment horizontal="right"/>
    </xf>
    <xf numFmtId="0" fontId="0" fillId="35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hidden="1"/>
    </xf>
    <xf numFmtId="0" fontId="27" fillId="34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91" fillId="34" borderId="26" xfId="0" applyFont="1" applyFill="1" applyBorder="1" applyAlignment="1">
      <alignment horizontal="right"/>
    </xf>
    <xf numFmtId="0" fontId="91" fillId="34" borderId="27" xfId="0" applyFont="1" applyFill="1" applyBorder="1" applyAlignment="1">
      <alignment horizontal="right"/>
    </xf>
    <xf numFmtId="0" fontId="37" fillId="0" borderId="26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12" fillId="0" borderId="26" xfId="0" applyFont="1" applyBorder="1" applyAlignment="1">
      <alignment horizontal="right"/>
    </xf>
    <xf numFmtId="0" fontId="12" fillId="0" borderId="27" xfId="0" applyFont="1" applyBorder="1" applyAlignment="1">
      <alignment horizontal="righ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Stil 1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0</xdr:col>
      <xdr:colOff>1219200</xdr:colOff>
      <xdr:row>5</xdr:row>
      <xdr:rowOff>190500</xdr:rowOff>
    </xdr:to>
    <xdr:pic>
      <xdr:nvPicPr>
        <xdr:cNvPr id="1" name="Picture 102" descr="log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1219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374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41.57421875" style="59" customWidth="1"/>
    <col min="2" max="2" width="7.28125" style="59" customWidth="1"/>
    <col min="3" max="3" width="22.8515625" style="59" customWidth="1"/>
    <col min="4" max="4" width="18.8515625" style="59" customWidth="1"/>
    <col min="5" max="5" width="9.140625" style="59" customWidth="1"/>
    <col min="6" max="6" width="10.421875" style="59" customWidth="1"/>
    <col min="7" max="7" width="11.28125" style="59" customWidth="1"/>
    <col min="8" max="16384" width="9.140625" style="59" customWidth="1"/>
  </cols>
  <sheetData>
    <row r="1" spans="1:4" s="8" customFormat="1" ht="32.25" customHeight="1">
      <c r="A1" s="105" t="s">
        <v>63</v>
      </c>
      <c r="B1" s="105"/>
      <c r="C1" s="105"/>
      <c r="D1" s="105"/>
    </row>
    <row r="2" spans="1:4" s="8" customFormat="1" ht="16.5" customHeight="1">
      <c r="A2" s="9" t="s">
        <v>156</v>
      </c>
      <c r="B2" s="103" t="s">
        <v>222</v>
      </c>
      <c r="C2" s="103"/>
      <c r="D2" s="103"/>
    </row>
    <row r="3" spans="1:4" s="8" customFormat="1" ht="16.5" customHeight="1">
      <c r="A3" s="10" t="s">
        <v>10</v>
      </c>
      <c r="B3" s="104" t="str">
        <f>VLOOKUP(B2,sve,3,FALSE)</f>
        <v>Jesenje</v>
      </c>
      <c r="C3" s="104"/>
      <c r="D3" s="104"/>
    </row>
    <row r="4" spans="1:4" s="8" customFormat="1" ht="16.5" customHeight="1">
      <c r="A4" s="10" t="s">
        <v>91</v>
      </c>
      <c r="B4" s="104" t="str">
        <f>VLOOKUP(B2,sve,4,FALSE)</f>
        <v>HR13 2340 0091 1100 2182 3</v>
      </c>
      <c r="C4" s="104"/>
      <c r="D4" s="104"/>
    </row>
    <row r="5" spans="1:7" s="8" customFormat="1" ht="18" customHeight="1" thickBot="1">
      <c r="A5" s="10" t="s">
        <v>134</v>
      </c>
      <c r="B5" s="91"/>
      <c r="C5" s="92"/>
      <c r="D5" s="11" t="s">
        <v>157</v>
      </c>
      <c r="E5" s="12"/>
      <c r="G5" s="13"/>
    </row>
    <row r="6" spans="1:4" s="8" customFormat="1" ht="18" customHeight="1">
      <c r="A6" s="10" t="s">
        <v>1</v>
      </c>
      <c r="B6" s="93"/>
      <c r="C6" s="92"/>
      <c r="D6" s="89" t="s">
        <v>246</v>
      </c>
    </row>
    <row r="7" spans="1:4" s="8" customFormat="1" ht="17.25" customHeight="1" thickBot="1">
      <c r="A7" s="10" t="s">
        <v>8</v>
      </c>
      <c r="B7" s="94"/>
      <c r="C7" s="95"/>
      <c r="D7" s="90" t="s">
        <v>146</v>
      </c>
    </row>
    <row r="8" spans="1:4" s="8" customFormat="1" ht="17.25" customHeight="1" thickBot="1">
      <c r="A8" s="10" t="s">
        <v>2</v>
      </c>
      <c r="B8" s="96"/>
      <c r="C8" s="95"/>
      <c r="D8" s="14" t="s">
        <v>6</v>
      </c>
    </row>
    <row r="9" spans="1:4" s="8" customFormat="1" ht="17.25" customHeight="1" thickBot="1">
      <c r="A9" s="109" t="s">
        <v>150</v>
      </c>
      <c r="B9" s="110"/>
      <c r="C9" s="110"/>
      <c r="D9" s="111"/>
    </row>
    <row r="10" spans="1:4" s="8" customFormat="1" ht="17.25" customHeight="1">
      <c r="A10" s="70"/>
      <c r="B10" s="70"/>
      <c r="C10" s="70"/>
      <c r="D10" s="70"/>
    </row>
    <row r="11" spans="1:4" s="8" customFormat="1" ht="15.75" customHeight="1">
      <c r="A11" s="97" t="s">
        <v>172</v>
      </c>
      <c r="B11" s="60"/>
      <c r="C11" s="60"/>
      <c r="D11" s="15"/>
    </row>
    <row r="12" spans="1:4" s="8" customFormat="1" ht="14.25" customHeight="1">
      <c r="A12" s="61" t="s">
        <v>173</v>
      </c>
      <c r="B12" s="100">
        <v>0</v>
      </c>
      <c r="C12" s="19" t="b">
        <f>AND(B12&lt;4,B13&lt;=45)</f>
        <v>1</v>
      </c>
      <c r="D12" s="17"/>
    </row>
    <row r="13" spans="1:4" s="8" customFormat="1" ht="16.5" thickBot="1">
      <c r="A13" s="61" t="s">
        <v>174</v>
      </c>
      <c r="B13" s="100">
        <v>0</v>
      </c>
      <c r="D13" s="17"/>
    </row>
    <row r="14" spans="1:4" s="8" customFormat="1" ht="16.5" customHeight="1" thickBot="1">
      <c r="A14" s="112" t="s">
        <v>177</v>
      </c>
      <c r="B14" s="113"/>
      <c r="C14" s="113"/>
      <c r="D14" s="63">
        <f>IF(C12=TRUE,B12*B13*2*B31,0)</f>
        <v>0</v>
      </c>
    </row>
    <row r="15" spans="1:4" s="8" customFormat="1" ht="16.5" customHeight="1">
      <c r="A15" s="68"/>
      <c r="B15" s="68"/>
      <c r="C15" s="68"/>
      <c r="D15" s="69"/>
    </row>
    <row r="16" spans="1:4" s="8" customFormat="1" ht="16.5" customHeight="1">
      <c r="A16" s="98" t="s">
        <v>175</v>
      </c>
      <c r="B16" s="20"/>
      <c r="C16" s="21"/>
      <c r="D16" s="22"/>
    </row>
    <row r="17" spans="1:3" s="8" customFormat="1" ht="15.75" customHeight="1">
      <c r="A17" s="65" t="s">
        <v>190</v>
      </c>
      <c r="B17" s="92">
        <v>0</v>
      </c>
      <c r="C17" s="16">
        <f>B17*B28</f>
        <v>0</v>
      </c>
    </row>
    <row r="18" spans="1:3" s="8" customFormat="1" ht="15.75" customHeight="1">
      <c r="A18" s="60"/>
      <c r="B18" s="23"/>
      <c r="C18" s="24"/>
    </row>
    <row r="19" spans="1:4" s="8" customFormat="1" ht="15.75">
      <c r="A19" s="66" t="s">
        <v>191</v>
      </c>
      <c r="B19" s="92">
        <v>0</v>
      </c>
      <c r="C19" s="67">
        <f>B19*B28</f>
        <v>0</v>
      </c>
      <c r="D19" s="22"/>
    </row>
    <row r="20" spans="1:4" s="8" customFormat="1" ht="15.75">
      <c r="A20" s="61"/>
      <c r="B20" s="64"/>
      <c r="C20" s="16"/>
      <c r="D20" s="22"/>
    </row>
    <row r="21" spans="1:4" s="8" customFormat="1" ht="15.75">
      <c r="A21" s="65" t="s">
        <v>187</v>
      </c>
      <c r="B21" s="92">
        <v>0</v>
      </c>
      <c r="C21" s="16">
        <f>IF(B21&lt;37,B21*B29,0)</f>
        <v>0</v>
      </c>
      <c r="D21" s="22"/>
    </row>
    <row r="22" spans="1:4" s="8" customFormat="1" ht="15.75">
      <c r="A22" s="61"/>
      <c r="B22" s="64"/>
      <c r="C22" s="16"/>
      <c r="D22" s="22"/>
    </row>
    <row r="23" spans="1:4" s="8" customFormat="1" ht="16.5" thickBot="1">
      <c r="A23" s="66" t="s">
        <v>188</v>
      </c>
      <c r="B23" s="92">
        <v>0</v>
      </c>
      <c r="C23" s="67">
        <f>IF(B23&lt;6,B23*B30,0)</f>
        <v>0</v>
      </c>
      <c r="D23" s="22"/>
    </row>
    <row r="24" spans="1:4" s="8" customFormat="1" ht="17.25" customHeight="1" thickBot="1">
      <c r="A24" s="101" t="s">
        <v>189</v>
      </c>
      <c r="B24" s="102"/>
      <c r="C24" s="102"/>
      <c r="D24" s="62">
        <f>C17+C19+C21+C23</f>
        <v>0</v>
      </c>
    </row>
    <row r="25" spans="1:4" s="8" customFormat="1" ht="48.75" customHeight="1" thickBot="1">
      <c r="A25" s="107" t="s">
        <v>176</v>
      </c>
      <c r="B25" s="108"/>
      <c r="C25" s="108"/>
      <c r="D25" s="99">
        <f>D14+D24</f>
        <v>0</v>
      </c>
    </row>
    <row r="26" spans="1:4" s="8" customFormat="1" ht="15">
      <c r="A26" s="25" t="s">
        <v>152</v>
      </c>
      <c r="B26" s="26">
        <v>170</v>
      </c>
      <c r="C26" s="27"/>
      <c r="D26" s="27"/>
    </row>
    <row r="27" spans="1:4" s="29" customFormat="1" ht="18" customHeight="1">
      <c r="A27" s="25" t="s">
        <v>0</v>
      </c>
      <c r="B27" s="28"/>
      <c r="C27" s="27"/>
      <c r="D27" s="27"/>
    </row>
    <row r="28" spans="1:4" s="29" customFormat="1" ht="15.75">
      <c r="A28" s="25" t="s">
        <v>86</v>
      </c>
      <c r="B28" s="26">
        <v>12</v>
      </c>
      <c r="C28" s="27"/>
      <c r="D28" s="27"/>
    </row>
    <row r="29" spans="1:4" s="8" customFormat="1" ht="15">
      <c r="A29" s="25" t="s">
        <v>85</v>
      </c>
      <c r="B29" s="26">
        <v>12</v>
      </c>
      <c r="C29" s="27"/>
      <c r="D29" s="27"/>
    </row>
    <row r="30" spans="1:4" s="8" customFormat="1" ht="15">
      <c r="A30" s="25" t="s">
        <v>87</v>
      </c>
      <c r="B30" s="26">
        <v>12</v>
      </c>
      <c r="C30" s="27"/>
      <c r="D30" s="27"/>
    </row>
    <row r="31" spans="1:4" s="8" customFormat="1" ht="16.5" customHeight="1">
      <c r="A31" s="25" t="s">
        <v>7</v>
      </c>
      <c r="B31" s="30">
        <v>2</v>
      </c>
      <c r="C31" s="27"/>
      <c r="D31" s="27"/>
    </row>
    <row r="32" spans="1:4" s="8" customFormat="1" ht="15">
      <c r="A32" s="31" t="s">
        <v>9</v>
      </c>
      <c r="B32" s="32" t="s">
        <v>3</v>
      </c>
      <c r="C32" s="32"/>
      <c r="D32" s="33"/>
    </row>
    <row r="33" spans="1:4" s="8" customFormat="1" ht="15">
      <c r="A33" s="31" t="s">
        <v>149</v>
      </c>
      <c r="B33" s="106" t="s">
        <v>148</v>
      </c>
      <c r="C33" s="106"/>
      <c r="D33" s="106"/>
    </row>
    <row r="34" spans="1:4" s="8" customFormat="1" ht="14.25" customHeight="1">
      <c r="A34" s="32"/>
      <c r="C34" s="35"/>
      <c r="D34" s="33"/>
    </row>
    <row r="35" spans="1:4" s="8" customFormat="1" ht="18.75" customHeight="1">
      <c r="A35" s="32"/>
      <c r="B35" s="32"/>
      <c r="C35" s="32"/>
      <c r="D35" s="33"/>
    </row>
    <row r="36" spans="1:4" s="8" customFormat="1" ht="12.75">
      <c r="A36" s="36" t="s">
        <v>178</v>
      </c>
      <c r="B36" s="35" t="str">
        <f>VLOOKUP(B2,sve,2,FALSE)</f>
        <v>LJERKA M.- DRAGOSLAVIĆ</v>
      </c>
      <c r="C36" s="36"/>
      <c r="D36" s="34" t="s">
        <v>4</v>
      </c>
    </row>
    <row r="37" spans="1:4" s="8" customFormat="1" ht="18" customHeight="1">
      <c r="A37" s="34" t="s">
        <v>179</v>
      </c>
      <c r="C37" s="32"/>
      <c r="D37" s="18"/>
    </row>
    <row r="38" spans="1:4" s="29" customFormat="1" ht="45.75" customHeight="1">
      <c r="A38" s="32" t="s">
        <v>5</v>
      </c>
      <c r="B38" s="37" t="str">
        <f>VLOOKUP(B2,sve,5,FALSE)</f>
        <v>Radovan Cesarec</v>
      </c>
      <c r="C38" s="36"/>
      <c r="D38" s="33"/>
    </row>
    <row r="39" spans="1:4" s="29" customFormat="1" ht="54" customHeight="1">
      <c r="A39" s="38"/>
      <c r="B39" s="38"/>
      <c r="C39" s="38"/>
      <c r="D39" s="8"/>
    </row>
    <row r="40" spans="1:4" s="29" customFormat="1" ht="20.25">
      <c r="A40" s="39"/>
      <c r="B40" s="8"/>
      <c r="C40" s="38"/>
      <c r="D40" s="8"/>
    </row>
    <row r="41" spans="1:3" s="8" customFormat="1" ht="15.75">
      <c r="A41" s="40"/>
      <c r="C41" s="38"/>
    </row>
    <row r="42" spans="1:4" s="8" customFormat="1" ht="18.75">
      <c r="A42" s="41"/>
      <c r="B42" s="42"/>
      <c r="C42" s="43"/>
      <c r="D42" s="44"/>
    </row>
    <row r="43" spans="1:4" s="8" customFormat="1" ht="18.75">
      <c r="A43" s="41"/>
      <c r="B43" s="42"/>
      <c r="C43" s="43"/>
      <c r="D43" s="44"/>
    </row>
    <row r="44" s="8" customFormat="1" ht="18">
      <c r="A44" s="45"/>
    </row>
    <row r="45" s="8" customFormat="1" ht="15.75">
      <c r="A45" s="46"/>
    </row>
    <row r="46" s="8" customFormat="1" ht="15.75">
      <c r="A46" s="47"/>
    </row>
    <row r="47" spans="1:4" s="8" customFormat="1" ht="20.25">
      <c r="A47" s="48"/>
      <c r="B47" s="49"/>
      <c r="C47" s="49"/>
      <c r="D47" s="49"/>
    </row>
    <row r="48" spans="1:3" s="8" customFormat="1" ht="12.75">
      <c r="A48" s="50"/>
      <c r="B48" s="50"/>
      <c r="C48" s="50"/>
    </row>
    <row r="49" spans="1:4" s="8" customFormat="1" ht="18">
      <c r="A49" s="50"/>
      <c r="B49" s="51"/>
      <c r="C49" s="43"/>
      <c r="D49" s="50"/>
    </row>
    <row r="50" spans="1:3" s="8" customFormat="1" ht="18">
      <c r="A50" s="12"/>
      <c r="B50" s="46"/>
      <c r="C50" s="45"/>
    </row>
    <row r="51" spans="1:3" s="8" customFormat="1" ht="18">
      <c r="A51" s="50"/>
      <c r="B51" s="46"/>
      <c r="C51" s="45"/>
    </row>
    <row r="52" spans="1:4" s="8" customFormat="1" ht="18">
      <c r="A52" s="50"/>
      <c r="B52" s="51"/>
      <c r="C52" s="43"/>
      <c r="D52" s="50"/>
    </row>
    <row r="53" spans="1:9" s="8" customFormat="1" ht="18">
      <c r="A53" s="12"/>
      <c r="B53" s="46"/>
      <c r="C53" s="45"/>
      <c r="E53" s="52"/>
      <c r="F53" s="52"/>
      <c r="G53" s="52"/>
      <c r="H53" s="52"/>
      <c r="I53" s="52"/>
    </row>
    <row r="54" spans="1:3" s="8" customFormat="1" ht="18">
      <c r="A54" s="46"/>
      <c r="B54" s="46"/>
      <c r="C54" s="45"/>
    </row>
    <row r="55" spans="1:3" s="8" customFormat="1" ht="18">
      <c r="A55" s="46"/>
      <c r="B55" s="46"/>
      <c r="C55" s="45"/>
    </row>
    <row r="56" spans="1:3" s="8" customFormat="1" ht="18">
      <c r="A56" s="46"/>
      <c r="B56" s="12"/>
      <c r="C56" s="45"/>
    </row>
    <row r="57" spans="1:3" s="8" customFormat="1" ht="18">
      <c r="A57" s="46"/>
      <c r="B57" s="46"/>
      <c r="C57" s="45"/>
    </row>
    <row r="58" spans="1:4" s="8" customFormat="1" ht="18">
      <c r="A58" s="50"/>
      <c r="B58" s="51"/>
      <c r="C58" s="43"/>
      <c r="D58" s="50"/>
    </row>
    <row r="59" spans="1:4" s="55" customFormat="1" ht="18">
      <c r="A59" s="50"/>
      <c r="B59" s="51"/>
      <c r="C59" s="43"/>
      <c r="D59" s="50"/>
    </row>
    <row r="60" spans="1:4" s="8" customFormat="1" ht="18">
      <c r="A60" s="53"/>
      <c r="B60" s="47"/>
      <c r="C60" s="54"/>
      <c r="D60" s="50"/>
    </row>
    <row r="61" spans="1:4" s="8" customFormat="1" ht="18">
      <c r="A61" s="50"/>
      <c r="B61" s="51"/>
      <c r="C61" s="43"/>
      <c r="D61" s="50"/>
    </row>
    <row r="62" spans="1:6" s="8" customFormat="1" ht="15.75">
      <c r="A62" s="51"/>
      <c r="B62" s="52"/>
      <c r="C62" s="52"/>
      <c r="D62" s="52"/>
      <c r="E62" s="50"/>
      <c r="F62" s="56"/>
    </row>
    <row r="63" spans="1:6" s="8" customFormat="1" ht="15.75">
      <c r="A63" s="51"/>
      <c r="E63" s="57"/>
      <c r="F63" s="56"/>
    </row>
    <row r="64" spans="1:5" s="8" customFormat="1" ht="15.75">
      <c r="A64" s="51"/>
      <c r="E64" s="12"/>
    </row>
    <row r="65" spans="1:5" s="8" customFormat="1" ht="15.75">
      <c r="A65" s="46"/>
      <c r="E65" s="12"/>
    </row>
    <row r="66" s="8" customFormat="1" ht="15.75">
      <c r="A66" s="46"/>
    </row>
    <row r="67" s="8" customFormat="1" ht="15.75">
      <c r="A67" s="46"/>
    </row>
    <row r="68" s="8" customFormat="1" ht="15.75">
      <c r="A68" s="46"/>
    </row>
    <row r="69" s="8" customFormat="1" ht="16.5" customHeight="1">
      <c r="A69" s="46"/>
    </row>
    <row r="70" spans="1:4" s="8" customFormat="1" ht="15.75">
      <c r="A70" s="46"/>
      <c r="B70" s="29"/>
      <c r="C70" s="29"/>
      <c r="D70" s="29"/>
    </row>
    <row r="71" s="8" customFormat="1" ht="12.75"/>
    <row r="72" s="8" customFormat="1" ht="18">
      <c r="A72" s="45"/>
    </row>
    <row r="73" s="8" customFormat="1" ht="18">
      <c r="A73" s="45"/>
    </row>
    <row r="74" s="8" customFormat="1" ht="18">
      <c r="A74" s="45"/>
    </row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>
      <c r="E98" s="58"/>
    </row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  <row r="173" s="8" customFormat="1" ht="12.75"/>
    <row r="174" s="8" customFormat="1" ht="12.75"/>
    <row r="175" s="8" customFormat="1" ht="12.75"/>
    <row r="176" s="8" customFormat="1" ht="12.75"/>
    <row r="177" s="8" customFormat="1" ht="12.75"/>
    <row r="178" s="8" customFormat="1" ht="12.75"/>
    <row r="179" s="8" customFormat="1" ht="12.75"/>
    <row r="180" s="8" customFormat="1" ht="12.75"/>
    <row r="181" s="8" customFormat="1" ht="12.75"/>
    <row r="182" s="8" customFormat="1" ht="12.75"/>
    <row r="183" s="8" customFormat="1" ht="12.75"/>
    <row r="184" s="8" customFormat="1" ht="12.75"/>
    <row r="185" s="8" customFormat="1" ht="12.75"/>
    <row r="186" s="8" customFormat="1" ht="12.75"/>
    <row r="187" s="8" customFormat="1" ht="12.75"/>
    <row r="188" s="8" customFormat="1" ht="12.75"/>
    <row r="189" s="8" customFormat="1" ht="12.75"/>
    <row r="190" s="8" customFormat="1" ht="12.75"/>
    <row r="191" s="8" customFormat="1" ht="12.75"/>
    <row r="192" s="8" customFormat="1" ht="12.75"/>
    <row r="193" s="8" customFormat="1" ht="12.75"/>
    <row r="194" s="8" customFormat="1" ht="12.75"/>
    <row r="195" s="8" customFormat="1" ht="12.75"/>
    <row r="196" s="8" customFormat="1" ht="12.75"/>
    <row r="197" s="8" customFormat="1" ht="12.75"/>
    <row r="198" s="8" customFormat="1" ht="12.75"/>
    <row r="199" s="8" customFormat="1" ht="12.75"/>
    <row r="200" s="8" customFormat="1" ht="12.75"/>
    <row r="201" s="8" customFormat="1" ht="12.75"/>
    <row r="202" s="8" customFormat="1" ht="12.75"/>
    <row r="203" s="8" customFormat="1" ht="12.75"/>
    <row r="204" s="8" customFormat="1" ht="12.75"/>
    <row r="205" s="8" customFormat="1" ht="12.75"/>
    <row r="206" s="8" customFormat="1" ht="12.75"/>
    <row r="207" s="8" customFormat="1" ht="12.75"/>
    <row r="208" s="8" customFormat="1" ht="12.75"/>
    <row r="209" s="8" customFormat="1" ht="12.75"/>
    <row r="210" s="8" customFormat="1" ht="12.75"/>
    <row r="211" s="8" customFormat="1" ht="12.75"/>
    <row r="212" s="8" customFormat="1" ht="12.75"/>
    <row r="213" s="8" customFormat="1" ht="12.75"/>
    <row r="214" s="8" customFormat="1" ht="12.75"/>
    <row r="215" s="8" customFormat="1" ht="12.75"/>
    <row r="216" s="8" customFormat="1" ht="12.75"/>
    <row r="217" s="8" customFormat="1" ht="12.75"/>
    <row r="218" s="8" customFormat="1" ht="12.75"/>
    <row r="219" s="8" customFormat="1" ht="12.75"/>
    <row r="220" s="8" customFormat="1" ht="12.75"/>
    <row r="221" s="8" customFormat="1" ht="12.75"/>
    <row r="222" s="8" customFormat="1" ht="12.75"/>
    <row r="223" s="8" customFormat="1" ht="12.75"/>
    <row r="224" s="8" customFormat="1" ht="12.75"/>
    <row r="225" s="8" customFormat="1" ht="12.75"/>
    <row r="226" s="8" customFormat="1" ht="12.75"/>
    <row r="227" s="8" customFormat="1" ht="12.75"/>
    <row r="228" s="8" customFormat="1" ht="12.75"/>
    <row r="229" s="8" customFormat="1" ht="12.75"/>
    <row r="230" s="8" customFormat="1" ht="12.75"/>
    <row r="231" s="8" customFormat="1" ht="12.75"/>
    <row r="232" s="8" customFormat="1" ht="12.75"/>
    <row r="233" s="8" customFormat="1" ht="12.75"/>
    <row r="234" s="8" customFormat="1" ht="12.75"/>
    <row r="235" s="8" customFormat="1" ht="12.75"/>
    <row r="236" s="8" customFormat="1" ht="12.75"/>
    <row r="237" s="8" customFormat="1" ht="12.75"/>
    <row r="238" s="8" customFormat="1" ht="12.75"/>
    <row r="239" s="8" customFormat="1" ht="12.75"/>
    <row r="240" s="8" customFormat="1" ht="12.75"/>
    <row r="241" s="8" customFormat="1" ht="12.75"/>
    <row r="242" s="8" customFormat="1" ht="12.75"/>
    <row r="243" s="8" customFormat="1" ht="12.75"/>
    <row r="244" s="8" customFormat="1" ht="12.75"/>
    <row r="245" s="8" customFormat="1" ht="12.75"/>
    <row r="246" s="8" customFormat="1" ht="12.75"/>
    <row r="247" s="8" customFormat="1" ht="12.75"/>
    <row r="248" s="8" customFormat="1" ht="12.75"/>
    <row r="249" s="8" customFormat="1" ht="12.75"/>
    <row r="250" s="8" customFormat="1" ht="12.75"/>
    <row r="251" s="8" customFormat="1" ht="12.75"/>
    <row r="252" s="8" customFormat="1" ht="12.75"/>
    <row r="253" s="8" customFormat="1" ht="12.75"/>
    <row r="254" s="8" customFormat="1" ht="12.75"/>
    <row r="255" s="8" customFormat="1" ht="12.75"/>
    <row r="256" s="8" customFormat="1" ht="12.75"/>
    <row r="257" s="8" customFormat="1" ht="12.75"/>
    <row r="258" s="8" customFormat="1" ht="12.75"/>
    <row r="259" s="8" customFormat="1" ht="12.75"/>
    <row r="260" s="8" customFormat="1" ht="12.75"/>
    <row r="261" s="8" customFormat="1" ht="12.75"/>
    <row r="262" s="8" customFormat="1" ht="12.75"/>
    <row r="263" s="8" customFormat="1" ht="12.75"/>
    <row r="264" s="8" customFormat="1" ht="12.75"/>
    <row r="265" s="8" customFormat="1" ht="12.75"/>
    <row r="266" s="8" customFormat="1" ht="12.75"/>
    <row r="267" s="8" customFormat="1" ht="12.75"/>
    <row r="268" s="8" customFormat="1" ht="12.75"/>
    <row r="269" s="8" customFormat="1" ht="12.75"/>
    <row r="270" s="8" customFormat="1" ht="12.75"/>
    <row r="271" s="8" customFormat="1" ht="12.75"/>
    <row r="272" s="8" customFormat="1" ht="12.75"/>
    <row r="273" s="8" customFormat="1" ht="12.75"/>
    <row r="274" s="8" customFormat="1" ht="12.75"/>
    <row r="275" s="8" customFormat="1" ht="12.75"/>
    <row r="276" s="8" customFormat="1" ht="12.75"/>
    <row r="277" s="8" customFormat="1" ht="12.75"/>
    <row r="278" s="8" customFormat="1" ht="12.75"/>
    <row r="279" s="8" customFormat="1" ht="12.75"/>
    <row r="280" s="8" customFormat="1" ht="12.75"/>
    <row r="281" s="8" customFormat="1" ht="12.75"/>
    <row r="282" s="8" customFormat="1" ht="12.75"/>
    <row r="283" s="8" customFormat="1" ht="12.75"/>
    <row r="284" s="8" customFormat="1" ht="12.75"/>
    <row r="285" s="8" customFormat="1" ht="12.75"/>
    <row r="286" s="8" customFormat="1" ht="12.75"/>
    <row r="287" s="8" customFormat="1" ht="12.75"/>
    <row r="288" s="8" customFormat="1" ht="12.75"/>
    <row r="289" s="8" customFormat="1" ht="12.75"/>
    <row r="290" s="8" customFormat="1" ht="12.75"/>
    <row r="291" s="8" customFormat="1" ht="12.75"/>
    <row r="292" s="8" customFormat="1" ht="12.75"/>
    <row r="293" s="8" customFormat="1" ht="12.75"/>
    <row r="294" s="8" customFormat="1" ht="12.75"/>
    <row r="295" s="8" customFormat="1" ht="12.75"/>
    <row r="296" s="8" customFormat="1" ht="12.75"/>
    <row r="297" s="8" customFormat="1" ht="12.75"/>
    <row r="298" s="8" customFormat="1" ht="12.75"/>
    <row r="299" s="8" customFormat="1" ht="12.75"/>
    <row r="300" s="8" customFormat="1" ht="12.75"/>
    <row r="301" s="8" customFormat="1" ht="12.75"/>
    <row r="302" s="8" customFormat="1" ht="12.75"/>
    <row r="303" s="8" customFormat="1" ht="12.75"/>
    <row r="304" s="8" customFormat="1" ht="12.75"/>
    <row r="305" s="8" customFormat="1" ht="12.75"/>
    <row r="306" s="8" customFormat="1" ht="12.75"/>
    <row r="307" s="8" customFormat="1" ht="12.75"/>
    <row r="308" s="8" customFormat="1" ht="12.75"/>
    <row r="309" s="8" customFormat="1" ht="12.75"/>
    <row r="310" s="8" customFormat="1" ht="12.75"/>
    <row r="311" s="8" customFormat="1" ht="12.75"/>
    <row r="312" s="8" customFormat="1" ht="12.75"/>
    <row r="313" s="8" customFormat="1" ht="12.75"/>
    <row r="314" s="8" customFormat="1" ht="12.75"/>
    <row r="315" s="8" customFormat="1" ht="12.75"/>
    <row r="316" s="8" customFormat="1" ht="12.75"/>
    <row r="317" s="8" customFormat="1" ht="12.75"/>
    <row r="318" s="8" customFormat="1" ht="12.75"/>
    <row r="319" s="8" customFormat="1" ht="12.75"/>
    <row r="320" s="8" customFormat="1" ht="12.75"/>
    <row r="321" s="8" customFormat="1" ht="12.75"/>
    <row r="322" s="8" customFormat="1" ht="12.75"/>
    <row r="323" s="8" customFormat="1" ht="12.75"/>
    <row r="324" s="8" customFormat="1" ht="12.75"/>
    <row r="325" s="8" customFormat="1" ht="12.75"/>
    <row r="326" s="8" customFormat="1" ht="12.75"/>
    <row r="327" s="8" customFormat="1" ht="12.75"/>
    <row r="328" s="8" customFormat="1" ht="12.75"/>
    <row r="329" s="8" customFormat="1" ht="12.75"/>
    <row r="330" s="8" customFormat="1" ht="12.75"/>
    <row r="331" s="8" customFormat="1" ht="12.75"/>
    <row r="332" s="8" customFormat="1" ht="12.75"/>
    <row r="333" s="8" customFormat="1" ht="12.75"/>
    <row r="334" s="8" customFormat="1" ht="12.75"/>
    <row r="335" s="8" customFormat="1" ht="12.75"/>
    <row r="336" s="8" customFormat="1" ht="12.75"/>
    <row r="337" s="8" customFormat="1" ht="12.75"/>
    <row r="338" s="8" customFormat="1" ht="12.75"/>
    <row r="339" s="8" customFormat="1" ht="12.75"/>
    <row r="340" s="8" customFormat="1" ht="12.75"/>
    <row r="341" s="8" customFormat="1" ht="12.75"/>
    <row r="342" s="8" customFormat="1" ht="12.75"/>
    <row r="343" s="8" customFormat="1" ht="12.75"/>
    <row r="344" s="8" customFormat="1" ht="12.75"/>
    <row r="345" s="8" customFormat="1" ht="12.75"/>
    <row r="346" s="8" customFormat="1" ht="12.75"/>
    <row r="347" s="8" customFormat="1" ht="12.75"/>
    <row r="348" s="8" customFormat="1" ht="12.75"/>
    <row r="349" s="8" customFormat="1" ht="12.75"/>
    <row r="350" s="8" customFormat="1" ht="12.75"/>
    <row r="351" s="8" customFormat="1" ht="12.75"/>
    <row r="352" s="8" customFormat="1" ht="12.75"/>
    <row r="353" s="8" customFormat="1" ht="12.75"/>
    <row r="354" s="8" customFormat="1" ht="12.75"/>
    <row r="355" s="8" customFormat="1" ht="12.75"/>
    <row r="356" s="8" customFormat="1" ht="12.75"/>
    <row r="357" s="8" customFormat="1" ht="12.75"/>
    <row r="358" s="8" customFormat="1" ht="12.75"/>
    <row r="359" s="8" customFormat="1" ht="12.75"/>
    <row r="360" s="8" customFormat="1" ht="12.75"/>
    <row r="361" s="8" customFormat="1" ht="12.75"/>
    <row r="362" s="8" customFormat="1" ht="12.75"/>
    <row r="363" s="8" customFormat="1" ht="12.75"/>
    <row r="364" s="8" customFormat="1" ht="12.75"/>
    <row r="365" s="8" customFormat="1" ht="12.75"/>
    <row r="366" s="8" customFormat="1" ht="12.75"/>
    <row r="367" s="8" customFormat="1" ht="12.75"/>
    <row r="368" s="8" customFormat="1" ht="12.75"/>
    <row r="369" s="8" customFormat="1" ht="12.75"/>
    <row r="370" s="8" customFormat="1" ht="12.75"/>
    <row r="371" s="8" customFormat="1" ht="12.75"/>
    <row r="372" s="8" customFormat="1" ht="12.75"/>
    <row r="373" s="8" customFormat="1" ht="12.75"/>
    <row r="374" s="8" customFormat="1" ht="12.75"/>
    <row r="375" s="8" customFormat="1" ht="12.75"/>
    <row r="376" s="8" customFormat="1" ht="12.75"/>
    <row r="377" s="8" customFormat="1" ht="12.75"/>
    <row r="378" s="8" customFormat="1" ht="12.75"/>
    <row r="379" s="8" customFormat="1" ht="12.75"/>
    <row r="380" s="8" customFormat="1" ht="12.75"/>
    <row r="381" s="8" customFormat="1" ht="12.75"/>
    <row r="382" s="8" customFormat="1" ht="12.75"/>
    <row r="383" s="8" customFormat="1" ht="12.75"/>
    <row r="384" s="8" customFormat="1" ht="12.75"/>
    <row r="385" s="8" customFormat="1" ht="12.75"/>
    <row r="386" s="8" customFormat="1" ht="12.75"/>
    <row r="387" s="8" customFormat="1" ht="12.75"/>
    <row r="388" s="8" customFormat="1" ht="12.75"/>
    <row r="389" s="8" customFormat="1" ht="12.75"/>
    <row r="390" s="8" customFormat="1" ht="12.75"/>
    <row r="391" s="8" customFormat="1" ht="12.75"/>
    <row r="392" s="8" customFormat="1" ht="12.75"/>
    <row r="393" s="8" customFormat="1" ht="12.75"/>
    <row r="394" s="8" customFormat="1" ht="12.75"/>
    <row r="395" s="8" customFormat="1" ht="12.75"/>
    <row r="396" s="8" customFormat="1" ht="12.75"/>
    <row r="397" s="8" customFormat="1" ht="12.75"/>
    <row r="398" s="8" customFormat="1" ht="12.75"/>
    <row r="399" s="8" customFormat="1" ht="12.75"/>
    <row r="400" s="8" customFormat="1" ht="12.75"/>
    <row r="401" s="8" customFormat="1" ht="12.75"/>
    <row r="402" s="8" customFormat="1" ht="12.75"/>
    <row r="403" s="8" customFormat="1" ht="12.75"/>
    <row r="404" s="8" customFormat="1" ht="12.75"/>
    <row r="405" s="8" customFormat="1" ht="12.75"/>
    <row r="406" s="8" customFormat="1" ht="12.75"/>
    <row r="407" s="8" customFormat="1" ht="12.75"/>
    <row r="408" s="8" customFormat="1" ht="12.75"/>
    <row r="409" s="8" customFormat="1" ht="12.75"/>
    <row r="410" s="8" customFormat="1" ht="12.75"/>
    <row r="411" s="8" customFormat="1" ht="12.75"/>
    <row r="412" s="8" customFormat="1" ht="12.75"/>
    <row r="413" s="8" customFormat="1" ht="12.75"/>
    <row r="414" s="8" customFormat="1" ht="12.75"/>
    <row r="415" s="8" customFormat="1" ht="12.75"/>
    <row r="416" s="8" customFormat="1" ht="12.75"/>
    <row r="417" s="8" customFormat="1" ht="12.75"/>
    <row r="418" s="8" customFormat="1" ht="12.75"/>
    <row r="419" s="8" customFormat="1" ht="12.75"/>
    <row r="420" s="8" customFormat="1" ht="12.75"/>
    <row r="421" s="8" customFormat="1" ht="12.75"/>
    <row r="422" s="8" customFormat="1" ht="12.75"/>
    <row r="423" s="8" customFormat="1" ht="12.75"/>
    <row r="424" s="8" customFormat="1" ht="12.75"/>
    <row r="425" s="8" customFormat="1" ht="12.75"/>
    <row r="426" s="8" customFormat="1" ht="12.75"/>
    <row r="427" s="8" customFormat="1" ht="12.75"/>
    <row r="428" s="8" customFormat="1" ht="12.75"/>
    <row r="429" s="8" customFormat="1" ht="12.75"/>
    <row r="430" s="8" customFormat="1" ht="12.75"/>
    <row r="431" s="8" customFormat="1" ht="12.75"/>
    <row r="432" s="8" customFormat="1" ht="12.75"/>
    <row r="433" s="8" customFormat="1" ht="12.75"/>
    <row r="434" s="8" customFormat="1" ht="12.75"/>
    <row r="435" s="8" customFormat="1" ht="12.75"/>
    <row r="436" s="8" customFormat="1" ht="12.75"/>
    <row r="437" s="8" customFormat="1" ht="12.75"/>
    <row r="438" s="8" customFormat="1" ht="12.75"/>
    <row r="439" s="8" customFormat="1" ht="12.75"/>
    <row r="440" s="8" customFormat="1" ht="12.75"/>
    <row r="441" s="8" customFormat="1" ht="12.75"/>
    <row r="442" s="8" customFormat="1" ht="12.75"/>
    <row r="443" s="8" customFormat="1" ht="12.75"/>
    <row r="444" s="8" customFormat="1" ht="12.75"/>
    <row r="445" s="8" customFormat="1" ht="12.75"/>
    <row r="446" s="8" customFormat="1" ht="12.75"/>
    <row r="447" s="8" customFormat="1" ht="12.75"/>
    <row r="448" s="8" customFormat="1" ht="12.75"/>
    <row r="449" s="8" customFormat="1" ht="12.75"/>
    <row r="450" s="8" customFormat="1" ht="12.75"/>
    <row r="451" s="8" customFormat="1" ht="12.75"/>
    <row r="452" s="8" customFormat="1" ht="12.75"/>
    <row r="453" s="8" customFormat="1" ht="12.75"/>
    <row r="454" s="8" customFormat="1" ht="12.75"/>
    <row r="455" s="8" customFormat="1" ht="12.75"/>
    <row r="456" s="8" customFormat="1" ht="12.75"/>
    <row r="457" s="8" customFormat="1" ht="12.75"/>
    <row r="458" s="8" customFormat="1" ht="12.75"/>
    <row r="459" s="8" customFormat="1" ht="12.75"/>
    <row r="460" s="8" customFormat="1" ht="12.75"/>
    <row r="461" s="8" customFormat="1" ht="12.75"/>
    <row r="462" s="8" customFormat="1" ht="12.75"/>
    <row r="463" s="8" customFormat="1" ht="12.75"/>
    <row r="464" s="8" customFormat="1" ht="12.75"/>
    <row r="465" s="8" customFormat="1" ht="12.75"/>
    <row r="466" s="8" customFormat="1" ht="12.75"/>
    <row r="467" s="8" customFormat="1" ht="12.75"/>
    <row r="468" s="8" customFormat="1" ht="12.75"/>
    <row r="469" s="8" customFormat="1" ht="12.75"/>
    <row r="470" s="8" customFormat="1" ht="12.75"/>
    <row r="471" s="8" customFormat="1" ht="12.75"/>
    <row r="472" s="8" customFormat="1" ht="12.75"/>
    <row r="473" s="8" customFormat="1" ht="12.75"/>
    <row r="474" s="8" customFormat="1" ht="12.75"/>
    <row r="475" s="8" customFormat="1" ht="12.75"/>
    <row r="476" s="8" customFormat="1" ht="12.75"/>
    <row r="477" s="8" customFormat="1" ht="12.75"/>
    <row r="478" s="8" customFormat="1" ht="12.75"/>
    <row r="479" s="8" customFormat="1" ht="12.75"/>
    <row r="480" s="8" customFormat="1" ht="12.75"/>
    <row r="481" s="8" customFormat="1" ht="12.75"/>
    <row r="482" s="8" customFormat="1" ht="12.75"/>
    <row r="483" s="8" customFormat="1" ht="12.75"/>
    <row r="484" s="8" customFormat="1" ht="12.75"/>
    <row r="485" s="8" customFormat="1" ht="12.75"/>
    <row r="486" s="8" customFormat="1" ht="12.75"/>
    <row r="487" s="8" customFormat="1" ht="12.75"/>
    <row r="488" s="8" customFormat="1" ht="12.75"/>
    <row r="489" s="8" customFormat="1" ht="12.75"/>
    <row r="490" s="8" customFormat="1" ht="12.75"/>
    <row r="491" s="8" customFormat="1" ht="12.75"/>
    <row r="492" s="8" customFormat="1" ht="12.75"/>
    <row r="493" s="8" customFormat="1" ht="12.75"/>
    <row r="494" s="8" customFormat="1" ht="12.75"/>
    <row r="495" s="8" customFormat="1" ht="12.75"/>
    <row r="496" s="8" customFormat="1" ht="12.75"/>
    <row r="497" s="8" customFormat="1" ht="12.75"/>
    <row r="498" s="8" customFormat="1" ht="12.75"/>
    <row r="499" s="8" customFormat="1" ht="12.75"/>
    <row r="500" s="8" customFormat="1" ht="12.75"/>
    <row r="501" s="8" customFormat="1" ht="12.75"/>
    <row r="502" s="8" customFormat="1" ht="12.75"/>
    <row r="503" s="8" customFormat="1" ht="12.75"/>
    <row r="504" s="8" customFormat="1" ht="12.75"/>
    <row r="505" s="8" customFormat="1" ht="12.75"/>
    <row r="506" s="8" customFormat="1" ht="12.75"/>
    <row r="507" s="8" customFormat="1" ht="12.75"/>
    <row r="508" s="8" customFormat="1" ht="12.75"/>
    <row r="509" s="8" customFormat="1" ht="12.75"/>
    <row r="510" s="8" customFormat="1" ht="12.75"/>
    <row r="511" s="8" customFormat="1" ht="12.75"/>
    <row r="512" s="8" customFormat="1" ht="12.75"/>
    <row r="513" s="8" customFormat="1" ht="12.75"/>
    <row r="514" s="8" customFormat="1" ht="12.75"/>
    <row r="515" s="8" customFormat="1" ht="12.75"/>
    <row r="516" s="8" customFormat="1" ht="12.75"/>
    <row r="517" s="8" customFormat="1" ht="12.75"/>
    <row r="518" s="8" customFormat="1" ht="12.75"/>
    <row r="519" s="8" customFormat="1" ht="12.75"/>
    <row r="520" s="8" customFormat="1" ht="12.75"/>
    <row r="521" s="8" customFormat="1" ht="12.75"/>
    <row r="522" s="8" customFormat="1" ht="12.75"/>
    <row r="523" s="8" customFormat="1" ht="12.75"/>
    <row r="524" s="8" customFormat="1" ht="12.75"/>
    <row r="525" s="8" customFormat="1" ht="12.75"/>
    <row r="526" s="8" customFormat="1" ht="12.75"/>
    <row r="527" s="8" customFormat="1" ht="12.75"/>
    <row r="528" s="8" customFormat="1" ht="12.75"/>
    <row r="529" s="8" customFormat="1" ht="12.75"/>
    <row r="530" s="8" customFormat="1" ht="12.75"/>
    <row r="531" s="8" customFormat="1" ht="12.75"/>
    <row r="532" s="8" customFormat="1" ht="12.75"/>
    <row r="533" s="8" customFormat="1" ht="12.75"/>
    <row r="534" s="8" customFormat="1" ht="12.75"/>
    <row r="535" s="8" customFormat="1" ht="12.75"/>
    <row r="536" s="8" customFormat="1" ht="12.75"/>
    <row r="537" s="8" customFormat="1" ht="12.75"/>
    <row r="538" s="8" customFormat="1" ht="12.75"/>
    <row r="539" s="8" customFormat="1" ht="12.75"/>
    <row r="540" s="8" customFormat="1" ht="12.75"/>
    <row r="541" s="8" customFormat="1" ht="12.75"/>
    <row r="542" s="8" customFormat="1" ht="12.75"/>
    <row r="543" s="8" customFormat="1" ht="12.75"/>
    <row r="544" s="8" customFormat="1" ht="12.75"/>
    <row r="545" s="8" customFormat="1" ht="12.75"/>
    <row r="546" s="8" customFormat="1" ht="12.75"/>
    <row r="547" s="8" customFormat="1" ht="12.75"/>
    <row r="548" s="8" customFormat="1" ht="12.75"/>
    <row r="549" s="8" customFormat="1" ht="12.75"/>
    <row r="550" s="8" customFormat="1" ht="12.75"/>
    <row r="551" s="8" customFormat="1" ht="12.75"/>
    <row r="552" s="8" customFormat="1" ht="12.75"/>
    <row r="553" s="8" customFormat="1" ht="12.75"/>
    <row r="554" s="8" customFormat="1" ht="12.75"/>
    <row r="555" s="8" customFormat="1" ht="12.75"/>
    <row r="556" s="8" customFormat="1" ht="12.75"/>
    <row r="557" s="8" customFormat="1" ht="12.75"/>
    <row r="558" s="8" customFormat="1" ht="12.75"/>
    <row r="559" s="8" customFormat="1" ht="12.75"/>
    <row r="560" s="8" customFormat="1" ht="12.75"/>
    <row r="561" s="8" customFormat="1" ht="12.75"/>
    <row r="562" s="8" customFormat="1" ht="12.75"/>
    <row r="563" s="8" customFormat="1" ht="12.75"/>
    <row r="564" s="8" customFormat="1" ht="12.75"/>
    <row r="565" s="8" customFormat="1" ht="12.75"/>
    <row r="566" s="8" customFormat="1" ht="12.75"/>
    <row r="567" s="8" customFormat="1" ht="12.75"/>
    <row r="568" s="8" customFormat="1" ht="12.75"/>
    <row r="569" s="8" customFormat="1" ht="12.75"/>
    <row r="570" s="8" customFormat="1" ht="12.75"/>
    <row r="571" s="8" customFormat="1" ht="12.75"/>
    <row r="572" s="8" customFormat="1" ht="12.75"/>
    <row r="573" s="8" customFormat="1" ht="12.75"/>
    <row r="574" s="8" customFormat="1" ht="12.75"/>
    <row r="575" s="8" customFormat="1" ht="12.75"/>
    <row r="576" s="8" customFormat="1" ht="12.75"/>
    <row r="577" s="8" customFormat="1" ht="12.75"/>
    <row r="578" s="8" customFormat="1" ht="12.75"/>
    <row r="579" s="8" customFormat="1" ht="12.75"/>
    <row r="580" s="8" customFormat="1" ht="12.75"/>
    <row r="581" s="8" customFormat="1" ht="12.75"/>
    <row r="582" s="8" customFormat="1" ht="12.75"/>
    <row r="583" s="8" customFormat="1" ht="12.75"/>
    <row r="584" s="8" customFormat="1" ht="12.75"/>
    <row r="585" s="8" customFormat="1" ht="12.75"/>
    <row r="586" s="8" customFormat="1" ht="12.75"/>
    <row r="587" s="8" customFormat="1" ht="12.75"/>
    <row r="588" s="8" customFormat="1" ht="12.75"/>
    <row r="589" s="8" customFormat="1" ht="12.75"/>
    <row r="590" s="8" customFormat="1" ht="12.75"/>
    <row r="591" s="8" customFormat="1" ht="12.75"/>
    <row r="592" s="8" customFormat="1" ht="12.75"/>
    <row r="593" s="8" customFormat="1" ht="12.75"/>
    <row r="594" s="8" customFormat="1" ht="12.75"/>
    <row r="595" s="8" customFormat="1" ht="12.75"/>
    <row r="596" s="8" customFormat="1" ht="12.75"/>
    <row r="597" s="8" customFormat="1" ht="12.75"/>
    <row r="598" s="8" customFormat="1" ht="12.75"/>
    <row r="599" s="8" customFormat="1" ht="12.75"/>
    <row r="600" s="8" customFormat="1" ht="12.75"/>
    <row r="601" s="8" customFormat="1" ht="12.75"/>
    <row r="602" s="8" customFormat="1" ht="12.75"/>
    <row r="603" s="8" customFormat="1" ht="12.75"/>
    <row r="604" s="8" customFormat="1" ht="12.75"/>
    <row r="605" s="8" customFormat="1" ht="12.75"/>
    <row r="606" s="8" customFormat="1" ht="12.75"/>
    <row r="607" s="8" customFormat="1" ht="12.75"/>
    <row r="608" s="8" customFormat="1" ht="12.75"/>
    <row r="609" s="8" customFormat="1" ht="12.75"/>
    <row r="610" s="8" customFormat="1" ht="12.75"/>
    <row r="611" s="8" customFormat="1" ht="12.75"/>
    <row r="612" s="8" customFormat="1" ht="12.75"/>
    <row r="613" s="8" customFormat="1" ht="12.75"/>
    <row r="614" s="8" customFormat="1" ht="12.75"/>
    <row r="615" s="8" customFormat="1" ht="12.75"/>
    <row r="616" s="8" customFormat="1" ht="12.75"/>
    <row r="617" s="8" customFormat="1" ht="12.75"/>
    <row r="618" s="8" customFormat="1" ht="12.75"/>
    <row r="619" s="8" customFormat="1" ht="12.75"/>
    <row r="620" s="8" customFormat="1" ht="12.75"/>
    <row r="621" s="8" customFormat="1" ht="12.75"/>
    <row r="622" s="8" customFormat="1" ht="12.75"/>
    <row r="623" s="8" customFormat="1" ht="12.75"/>
    <row r="624" s="8" customFormat="1" ht="12.75"/>
    <row r="625" s="8" customFormat="1" ht="12.75"/>
    <row r="626" s="8" customFormat="1" ht="12.75"/>
    <row r="627" s="8" customFormat="1" ht="12.75"/>
    <row r="628" s="8" customFormat="1" ht="12.75"/>
    <row r="629" s="8" customFormat="1" ht="12.75"/>
    <row r="630" s="8" customFormat="1" ht="12.75"/>
    <row r="631" s="8" customFormat="1" ht="12.75"/>
    <row r="632" s="8" customFormat="1" ht="12.75"/>
    <row r="633" s="8" customFormat="1" ht="12.75"/>
    <row r="634" s="8" customFormat="1" ht="12.75"/>
    <row r="635" s="8" customFormat="1" ht="12.75"/>
    <row r="636" s="8" customFormat="1" ht="12.75"/>
    <row r="637" s="8" customFormat="1" ht="12.75"/>
    <row r="638" s="8" customFormat="1" ht="12.75"/>
    <row r="639" s="8" customFormat="1" ht="12.75"/>
    <row r="640" s="8" customFormat="1" ht="12.75"/>
    <row r="641" s="8" customFormat="1" ht="12.75"/>
    <row r="642" s="8" customFormat="1" ht="12.75"/>
    <row r="643" s="8" customFormat="1" ht="12.75"/>
    <row r="644" s="8" customFormat="1" ht="12.75"/>
    <row r="645" s="8" customFormat="1" ht="12.75"/>
    <row r="646" s="8" customFormat="1" ht="12.75"/>
    <row r="647" s="8" customFormat="1" ht="12.75"/>
    <row r="648" s="8" customFormat="1" ht="12.75"/>
    <row r="649" s="8" customFormat="1" ht="12.75"/>
    <row r="650" s="8" customFormat="1" ht="12.75"/>
    <row r="651" s="8" customFormat="1" ht="12.75"/>
    <row r="652" s="8" customFormat="1" ht="12.75"/>
    <row r="653" s="8" customFormat="1" ht="12.75"/>
    <row r="654" s="8" customFormat="1" ht="12.75"/>
    <row r="655" s="8" customFormat="1" ht="12.75"/>
    <row r="656" s="8" customFormat="1" ht="12.75"/>
    <row r="657" s="8" customFormat="1" ht="12.75"/>
    <row r="658" s="8" customFormat="1" ht="12.75"/>
    <row r="659" s="8" customFormat="1" ht="12.75"/>
    <row r="660" s="8" customFormat="1" ht="12.75"/>
    <row r="661" s="8" customFormat="1" ht="12.75"/>
    <row r="662" s="8" customFormat="1" ht="12.75"/>
    <row r="663" s="8" customFormat="1" ht="12.75"/>
    <row r="664" s="8" customFormat="1" ht="12.75"/>
    <row r="665" s="8" customFormat="1" ht="12.75"/>
    <row r="666" s="8" customFormat="1" ht="12.75"/>
    <row r="667" s="8" customFormat="1" ht="12.75"/>
    <row r="668" s="8" customFormat="1" ht="12.75"/>
    <row r="669" s="8" customFormat="1" ht="12.75"/>
    <row r="670" s="8" customFormat="1" ht="12.75"/>
    <row r="671" s="8" customFormat="1" ht="12.75"/>
    <row r="672" s="8" customFormat="1" ht="12.75"/>
    <row r="673" s="8" customFormat="1" ht="12.75"/>
    <row r="674" s="8" customFormat="1" ht="12.75"/>
    <row r="675" s="8" customFormat="1" ht="12.75"/>
    <row r="676" s="8" customFormat="1" ht="12.75"/>
    <row r="677" s="8" customFormat="1" ht="12.75"/>
    <row r="678" s="8" customFormat="1" ht="12.75"/>
    <row r="679" s="8" customFormat="1" ht="12.75"/>
    <row r="680" s="8" customFormat="1" ht="12.75"/>
    <row r="681" s="8" customFormat="1" ht="12.75"/>
    <row r="682" s="8" customFormat="1" ht="12.75"/>
    <row r="683" s="8" customFormat="1" ht="12.75"/>
    <row r="684" s="8" customFormat="1" ht="12.75"/>
    <row r="685" s="8" customFormat="1" ht="12.75"/>
    <row r="686" s="8" customFormat="1" ht="12.75"/>
    <row r="687" s="8" customFormat="1" ht="12.75"/>
    <row r="688" s="8" customFormat="1" ht="12.75"/>
    <row r="689" s="8" customFormat="1" ht="12.75"/>
    <row r="690" s="8" customFormat="1" ht="12.75"/>
    <row r="691" s="8" customFormat="1" ht="12.75"/>
    <row r="692" s="8" customFormat="1" ht="12.75"/>
    <row r="693" s="8" customFormat="1" ht="12.75"/>
    <row r="694" s="8" customFormat="1" ht="12.75"/>
    <row r="695" s="8" customFormat="1" ht="12.75"/>
    <row r="696" s="8" customFormat="1" ht="12.75"/>
    <row r="697" s="8" customFormat="1" ht="12.75"/>
    <row r="698" s="8" customFormat="1" ht="12.75"/>
    <row r="699" s="8" customFormat="1" ht="12.75"/>
    <row r="700" s="8" customFormat="1" ht="12.75"/>
    <row r="701" s="8" customFormat="1" ht="12.75"/>
    <row r="702" s="8" customFormat="1" ht="12.75"/>
    <row r="703" s="8" customFormat="1" ht="12.75"/>
    <row r="704" s="8" customFormat="1" ht="12.75"/>
    <row r="705" s="8" customFormat="1" ht="12.75"/>
    <row r="706" s="8" customFormat="1" ht="12.75"/>
    <row r="707" s="8" customFormat="1" ht="12.75"/>
    <row r="708" s="8" customFormat="1" ht="12.75"/>
    <row r="709" s="8" customFormat="1" ht="12.75"/>
    <row r="710" s="8" customFormat="1" ht="12.75"/>
    <row r="711" s="8" customFormat="1" ht="12.75"/>
    <row r="712" s="8" customFormat="1" ht="12.75"/>
    <row r="713" s="8" customFormat="1" ht="12.75"/>
    <row r="714" s="8" customFormat="1" ht="12.75"/>
    <row r="715" s="8" customFormat="1" ht="12.75"/>
    <row r="716" s="8" customFormat="1" ht="12.75"/>
    <row r="717" s="8" customFormat="1" ht="12.75"/>
    <row r="718" s="8" customFormat="1" ht="12.75"/>
    <row r="719" s="8" customFormat="1" ht="12.75"/>
    <row r="720" s="8" customFormat="1" ht="12.75"/>
    <row r="721" s="8" customFormat="1" ht="12.75"/>
    <row r="722" s="8" customFormat="1" ht="12.75"/>
    <row r="723" s="8" customFormat="1" ht="12.75"/>
    <row r="724" s="8" customFormat="1" ht="12.75"/>
    <row r="725" s="8" customFormat="1" ht="12.75"/>
    <row r="726" s="8" customFormat="1" ht="12.75"/>
    <row r="727" s="8" customFormat="1" ht="12.75"/>
    <row r="728" s="8" customFormat="1" ht="12.75"/>
    <row r="729" s="8" customFormat="1" ht="12.75"/>
    <row r="730" s="8" customFormat="1" ht="12.75"/>
    <row r="731" s="8" customFormat="1" ht="12.75"/>
    <row r="732" s="8" customFormat="1" ht="12.75"/>
    <row r="733" s="8" customFormat="1" ht="12.75"/>
    <row r="734" s="8" customFormat="1" ht="12.75"/>
    <row r="735" s="8" customFormat="1" ht="12.75"/>
    <row r="736" s="8" customFormat="1" ht="12.75"/>
    <row r="737" s="8" customFormat="1" ht="12.75"/>
    <row r="738" s="8" customFormat="1" ht="12.75"/>
    <row r="739" s="8" customFormat="1" ht="12.75"/>
    <row r="740" s="8" customFormat="1" ht="12.75"/>
    <row r="741" s="8" customFormat="1" ht="12.75"/>
    <row r="742" s="8" customFormat="1" ht="12.75"/>
    <row r="743" s="8" customFormat="1" ht="12.75"/>
    <row r="744" s="8" customFormat="1" ht="12.75"/>
    <row r="745" s="8" customFormat="1" ht="12.75"/>
    <row r="746" s="8" customFormat="1" ht="12.75"/>
    <row r="747" s="8" customFormat="1" ht="12.75"/>
    <row r="748" s="8" customFormat="1" ht="12.75"/>
    <row r="749" s="8" customFormat="1" ht="12.75"/>
    <row r="750" s="8" customFormat="1" ht="12.75"/>
    <row r="751" s="8" customFormat="1" ht="12.75"/>
    <row r="752" s="8" customFormat="1" ht="12.75"/>
    <row r="753" s="8" customFormat="1" ht="12.75"/>
    <row r="754" s="8" customFormat="1" ht="12.75"/>
    <row r="755" s="8" customFormat="1" ht="12.75"/>
    <row r="756" s="8" customFormat="1" ht="12.75"/>
    <row r="757" s="8" customFormat="1" ht="12.75"/>
    <row r="758" s="8" customFormat="1" ht="12.75"/>
    <row r="759" s="8" customFormat="1" ht="12.75"/>
    <row r="760" s="8" customFormat="1" ht="12.75"/>
    <row r="761" s="8" customFormat="1" ht="12.75"/>
    <row r="762" s="8" customFormat="1" ht="12.75"/>
    <row r="763" s="8" customFormat="1" ht="12.75"/>
    <row r="764" s="8" customFormat="1" ht="12.75"/>
    <row r="765" s="8" customFormat="1" ht="12.75"/>
    <row r="766" s="8" customFormat="1" ht="12.75"/>
    <row r="767" s="8" customFormat="1" ht="12.75"/>
    <row r="768" s="8" customFormat="1" ht="12.75"/>
    <row r="769" s="8" customFormat="1" ht="12.75"/>
    <row r="770" s="8" customFormat="1" ht="12.75"/>
    <row r="771" s="8" customFormat="1" ht="12.75"/>
    <row r="772" s="8" customFormat="1" ht="12.75"/>
    <row r="773" s="8" customFormat="1" ht="12.75"/>
    <row r="774" s="8" customFormat="1" ht="12.75"/>
    <row r="775" s="8" customFormat="1" ht="12.75"/>
    <row r="776" s="8" customFormat="1" ht="12.75"/>
    <row r="777" s="8" customFormat="1" ht="12.75"/>
    <row r="778" s="8" customFormat="1" ht="12.75"/>
    <row r="779" s="8" customFormat="1" ht="12.75"/>
    <row r="780" s="8" customFormat="1" ht="12.75"/>
    <row r="781" s="8" customFormat="1" ht="12.75"/>
    <row r="782" s="8" customFormat="1" ht="12.75"/>
    <row r="783" s="8" customFormat="1" ht="12.75"/>
    <row r="784" s="8" customFormat="1" ht="12.75"/>
    <row r="785" s="8" customFormat="1" ht="12.75"/>
    <row r="786" s="8" customFormat="1" ht="12.75"/>
    <row r="787" s="8" customFormat="1" ht="12.75"/>
    <row r="788" s="8" customFormat="1" ht="12.75"/>
    <row r="789" s="8" customFormat="1" ht="12.75"/>
    <row r="790" s="8" customFormat="1" ht="12.75"/>
    <row r="791" s="8" customFormat="1" ht="12.75"/>
    <row r="792" s="8" customFormat="1" ht="12.75"/>
    <row r="793" s="8" customFormat="1" ht="12.75"/>
    <row r="794" s="8" customFormat="1" ht="12.75"/>
    <row r="795" s="8" customFormat="1" ht="12.75"/>
    <row r="796" s="8" customFormat="1" ht="12.75"/>
    <row r="797" s="8" customFormat="1" ht="12.75"/>
    <row r="798" s="8" customFormat="1" ht="12.75"/>
    <row r="799" s="8" customFormat="1" ht="12.75"/>
    <row r="800" s="8" customFormat="1" ht="12.75"/>
    <row r="801" s="8" customFormat="1" ht="12.75"/>
    <row r="802" s="8" customFormat="1" ht="12.75"/>
    <row r="803" s="8" customFormat="1" ht="12.75"/>
    <row r="804" s="8" customFormat="1" ht="12.75"/>
    <row r="805" s="8" customFormat="1" ht="12.75"/>
    <row r="806" s="8" customFormat="1" ht="12.75"/>
    <row r="807" s="8" customFormat="1" ht="12.75"/>
    <row r="808" s="8" customFormat="1" ht="12.75"/>
    <row r="809" s="8" customFormat="1" ht="12.75"/>
    <row r="810" s="8" customFormat="1" ht="12.75"/>
    <row r="811" s="8" customFormat="1" ht="12.75"/>
    <row r="812" s="8" customFormat="1" ht="12.75"/>
    <row r="813" s="8" customFormat="1" ht="12.75"/>
    <row r="814" s="8" customFormat="1" ht="12.75"/>
    <row r="815" s="8" customFormat="1" ht="12.75"/>
    <row r="816" s="8" customFormat="1" ht="12.75"/>
    <row r="817" s="8" customFormat="1" ht="12.75"/>
    <row r="818" s="8" customFormat="1" ht="12.75"/>
    <row r="819" s="8" customFormat="1" ht="12.75"/>
    <row r="820" s="8" customFormat="1" ht="12.75"/>
    <row r="821" s="8" customFormat="1" ht="12.75"/>
    <row r="822" s="8" customFormat="1" ht="12.75"/>
    <row r="823" s="8" customFormat="1" ht="12.75"/>
    <row r="824" s="8" customFormat="1" ht="12.75"/>
    <row r="825" s="8" customFormat="1" ht="12.75"/>
    <row r="826" s="8" customFormat="1" ht="12.75"/>
    <row r="827" s="8" customFormat="1" ht="12.75"/>
    <row r="828" s="8" customFormat="1" ht="12.75"/>
    <row r="829" s="8" customFormat="1" ht="12.75"/>
    <row r="830" s="8" customFormat="1" ht="12.75"/>
    <row r="831" s="8" customFormat="1" ht="12.75"/>
    <row r="832" s="8" customFormat="1" ht="12.75"/>
    <row r="833" s="8" customFormat="1" ht="12.75"/>
    <row r="834" s="8" customFormat="1" ht="12.75"/>
    <row r="835" s="8" customFormat="1" ht="12.75"/>
    <row r="836" s="8" customFormat="1" ht="12.75"/>
    <row r="837" s="8" customFormat="1" ht="12.75"/>
    <row r="838" s="8" customFormat="1" ht="12.75"/>
    <row r="839" s="8" customFormat="1" ht="12.75"/>
    <row r="840" s="8" customFormat="1" ht="12.75"/>
    <row r="841" s="8" customFormat="1" ht="12.75"/>
    <row r="842" s="8" customFormat="1" ht="12.75"/>
    <row r="843" s="8" customFormat="1" ht="12.75"/>
    <row r="844" s="8" customFormat="1" ht="12.75"/>
    <row r="845" s="8" customFormat="1" ht="12.75"/>
    <row r="846" s="8" customFormat="1" ht="12.75"/>
    <row r="847" s="8" customFormat="1" ht="12.75"/>
    <row r="848" s="8" customFormat="1" ht="12.75"/>
    <row r="849" s="8" customFormat="1" ht="12.75"/>
    <row r="850" s="8" customFormat="1" ht="12.75"/>
    <row r="851" s="8" customFormat="1" ht="12.75"/>
    <row r="852" s="8" customFormat="1" ht="12.75"/>
    <row r="853" s="8" customFormat="1" ht="12.75"/>
    <row r="854" s="8" customFormat="1" ht="12.75"/>
    <row r="855" s="8" customFormat="1" ht="12.75"/>
    <row r="856" s="8" customFormat="1" ht="12.75"/>
    <row r="857" s="8" customFormat="1" ht="12.75"/>
    <row r="858" s="8" customFormat="1" ht="12.75"/>
    <row r="859" s="8" customFormat="1" ht="12.75"/>
    <row r="860" s="8" customFormat="1" ht="12.75"/>
    <row r="861" s="8" customFormat="1" ht="12.75"/>
    <row r="862" s="8" customFormat="1" ht="12.75"/>
    <row r="863" s="8" customFormat="1" ht="12.75"/>
    <row r="864" s="8" customFormat="1" ht="12.75"/>
    <row r="865" s="8" customFormat="1" ht="12.75"/>
    <row r="866" s="8" customFormat="1" ht="12.75"/>
    <row r="867" s="8" customFormat="1" ht="12.75"/>
    <row r="868" s="8" customFormat="1" ht="12.75"/>
    <row r="869" s="8" customFormat="1" ht="12.75"/>
    <row r="870" s="8" customFormat="1" ht="12.75"/>
    <row r="871" s="8" customFormat="1" ht="12.75"/>
    <row r="872" s="8" customFormat="1" ht="12.75"/>
    <row r="873" s="8" customFormat="1" ht="12.75"/>
    <row r="874" s="8" customFormat="1" ht="12.75"/>
    <row r="875" s="8" customFormat="1" ht="12.75"/>
    <row r="876" s="8" customFormat="1" ht="12.75"/>
    <row r="877" s="8" customFormat="1" ht="12.75"/>
    <row r="878" s="8" customFormat="1" ht="12.75"/>
    <row r="879" s="8" customFormat="1" ht="12.75"/>
    <row r="880" s="8" customFormat="1" ht="12.75"/>
    <row r="881" s="8" customFormat="1" ht="12.75"/>
    <row r="882" s="8" customFormat="1" ht="12.75"/>
    <row r="883" s="8" customFormat="1" ht="12.75"/>
    <row r="884" s="8" customFormat="1" ht="12.75"/>
    <row r="885" s="8" customFormat="1" ht="12.75"/>
    <row r="886" s="8" customFormat="1" ht="12.75"/>
    <row r="887" s="8" customFormat="1" ht="12.75"/>
    <row r="888" s="8" customFormat="1" ht="12.75"/>
    <row r="889" s="8" customFormat="1" ht="12.75"/>
    <row r="890" s="8" customFormat="1" ht="12.75"/>
    <row r="891" s="8" customFormat="1" ht="12.75"/>
    <row r="892" s="8" customFormat="1" ht="12.75"/>
    <row r="893" s="8" customFormat="1" ht="12.75"/>
    <row r="894" s="8" customFormat="1" ht="12.75"/>
    <row r="895" s="8" customFormat="1" ht="12.75"/>
    <row r="896" s="8" customFormat="1" ht="12.75"/>
    <row r="897" s="8" customFormat="1" ht="12.75"/>
    <row r="898" s="8" customFormat="1" ht="12.75"/>
    <row r="899" s="8" customFormat="1" ht="12.75"/>
    <row r="900" s="8" customFormat="1" ht="12.75"/>
    <row r="901" s="8" customFormat="1" ht="12.75"/>
    <row r="902" s="8" customFormat="1" ht="12.75"/>
    <row r="903" s="8" customFormat="1" ht="12.75"/>
    <row r="904" s="8" customFormat="1" ht="12.75"/>
    <row r="905" s="8" customFormat="1" ht="12.75"/>
    <row r="906" s="8" customFormat="1" ht="12.75"/>
    <row r="907" s="8" customFormat="1" ht="12.75"/>
    <row r="908" s="8" customFormat="1" ht="12.75"/>
    <row r="909" s="8" customFormat="1" ht="12.75"/>
    <row r="910" s="8" customFormat="1" ht="12.75"/>
    <row r="911" s="8" customFormat="1" ht="12.75"/>
    <row r="912" s="8" customFormat="1" ht="12.75"/>
    <row r="913" s="8" customFormat="1" ht="12.75"/>
    <row r="914" s="8" customFormat="1" ht="12.75"/>
    <row r="915" s="8" customFormat="1" ht="12.75"/>
    <row r="916" s="8" customFormat="1" ht="12.75"/>
    <row r="917" s="8" customFormat="1" ht="12.75"/>
    <row r="918" s="8" customFormat="1" ht="12.75"/>
    <row r="919" s="8" customFormat="1" ht="12.75"/>
    <row r="920" s="8" customFormat="1" ht="12.75"/>
    <row r="921" s="8" customFormat="1" ht="12.75"/>
    <row r="922" s="8" customFormat="1" ht="12.75"/>
    <row r="923" s="8" customFormat="1" ht="12.75"/>
    <row r="924" s="8" customFormat="1" ht="12.75"/>
    <row r="925" s="8" customFormat="1" ht="12.75"/>
    <row r="926" s="8" customFormat="1" ht="12.75"/>
    <row r="927" s="8" customFormat="1" ht="12.75"/>
    <row r="928" s="8" customFormat="1" ht="12.75"/>
    <row r="929" s="8" customFormat="1" ht="12.75"/>
    <row r="930" s="8" customFormat="1" ht="12.75"/>
    <row r="931" s="8" customFormat="1" ht="12.75"/>
    <row r="932" s="8" customFormat="1" ht="12.75"/>
    <row r="933" s="8" customFormat="1" ht="12.75"/>
    <row r="934" s="8" customFormat="1" ht="12.75"/>
    <row r="935" s="8" customFormat="1" ht="12.75"/>
    <row r="936" s="8" customFormat="1" ht="12.75"/>
    <row r="937" s="8" customFormat="1" ht="12.75"/>
    <row r="938" s="8" customFormat="1" ht="12.75"/>
    <row r="939" s="8" customFormat="1" ht="12.75"/>
    <row r="940" s="8" customFormat="1" ht="12.75"/>
    <row r="941" s="8" customFormat="1" ht="12.75"/>
    <row r="942" s="8" customFormat="1" ht="12.75"/>
    <row r="943" s="8" customFormat="1" ht="12.75"/>
    <row r="944" s="8" customFormat="1" ht="12.75"/>
    <row r="945" s="8" customFormat="1" ht="12.75"/>
    <row r="946" s="8" customFormat="1" ht="12.75"/>
    <row r="947" s="8" customFormat="1" ht="12.75"/>
    <row r="948" s="8" customFormat="1" ht="12.75"/>
    <row r="949" s="8" customFormat="1" ht="12.75"/>
    <row r="950" s="8" customFormat="1" ht="12.75"/>
    <row r="951" s="8" customFormat="1" ht="12.75"/>
    <row r="952" s="8" customFormat="1" ht="12.75"/>
    <row r="953" s="8" customFormat="1" ht="12.75"/>
    <row r="954" s="8" customFormat="1" ht="12.75"/>
    <row r="955" s="8" customFormat="1" ht="12.75"/>
    <row r="956" s="8" customFormat="1" ht="12.75"/>
    <row r="957" s="8" customFormat="1" ht="12.75"/>
    <row r="958" s="8" customFormat="1" ht="12.75"/>
    <row r="959" s="8" customFormat="1" ht="12.75"/>
    <row r="960" s="8" customFormat="1" ht="12.75"/>
    <row r="961" s="8" customFormat="1" ht="12.75"/>
    <row r="962" s="8" customFormat="1" ht="12.75"/>
    <row r="963" s="8" customFormat="1" ht="12.75"/>
    <row r="964" s="8" customFormat="1" ht="12.75"/>
    <row r="965" s="8" customFormat="1" ht="12.75"/>
    <row r="966" s="8" customFormat="1" ht="12.75"/>
    <row r="967" s="8" customFormat="1" ht="12.75"/>
    <row r="968" s="8" customFormat="1" ht="12.75"/>
    <row r="969" s="8" customFormat="1" ht="12.75"/>
    <row r="970" s="8" customFormat="1" ht="12.75"/>
    <row r="971" s="8" customFormat="1" ht="12.75"/>
    <row r="972" s="8" customFormat="1" ht="12.75"/>
    <row r="973" s="8" customFormat="1" ht="12.75"/>
    <row r="974" s="8" customFormat="1" ht="12.75"/>
    <row r="975" s="8" customFormat="1" ht="12.75"/>
    <row r="976" s="8" customFormat="1" ht="12.75"/>
    <row r="977" s="8" customFormat="1" ht="12.75"/>
    <row r="978" s="8" customFormat="1" ht="12.75"/>
    <row r="979" s="8" customFormat="1" ht="12.75"/>
    <row r="980" s="8" customFormat="1" ht="12.75"/>
    <row r="981" s="8" customFormat="1" ht="12.75"/>
    <row r="982" s="8" customFormat="1" ht="12.75"/>
    <row r="983" s="8" customFormat="1" ht="12.75"/>
    <row r="984" s="8" customFormat="1" ht="12.75"/>
    <row r="985" s="8" customFormat="1" ht="12.75"/>
    <row r="986" s="8" customFormat="1" ht="12.75"/>
    <row r="987" s="8" customFormat="1" ht="12.75"/>
    <row r="988" s="8" customFormat="1" ht="12.75"/>
    <row r="989" s="8" customFormat="1" ht="12.75"/>
    <row r="990" s="8" customFormat="1" ht="12.75"/>
    <row r="991" s="8" customFormat="1" ht="12.75"/>
    <row r="992" s="8" customFormat="1" ht="12.75"/>
    <row r="993" s="8" customFormat="1" ht="12.75"/>
    <row r="994" s="8" customFormat="1" ht="12.75"/>
    <row r="995" s="8" customFormat="1" ht="12.75"/>
    <row r="996" s="8" customFormat="1" ht="12.75"/>
    <row r="997" s="8" customFormat="1" ht="12.75"/>
    <row r="998" s="8" customFormat="1" ht="12.75"/>
    <row r="999" s="8" customFormat="1" ht="12.75"/>
    <row r="1000" s="8" customFormat="1" ht="12.75"/>
    <row r="1001" s="8" customFormat="1" ht="12.75"/>
    <row r="1002" s="8" customFormat="1" ht="12.75"/>
    <row r="1003" s="8" customFormat="1" ht="12.75"/>
    <row r="1004" s="8" customFormat="1" ht="12.75"/>
    <row r="1005" s="8" customFormat="1" ht="12.75"/>
    <row r="1006" s="8" customFormat="1" ht="12.75"/>
    <row r="1007" s="8" customFormat="1" ht="12.75"/>
    <row r="1008" s="8" customFormat="1" ht="12.75"/>
    <row r="1009" s="8" customFormat="1" ht="12.75"/>
    <row r="1010" s="8" customFormat="1" ht="12.75"/>
    <row r="1011" s="8" customFormat="1" ht="12.75"/>
    <row r="1012" s="8" customFormat="1" ht="12.75"/>
    <row r="1013" s="8" customFormat="1" ht="12.75"/>
    <row r="1014" s="8" customFormat="1" ht="12.75"/>
    <row r="1015" s="8" customFormat="1" ht="12.75"/>
    <row r="1016" s="8" customFormat="1" ht="12.75"/>
    <row r="1017" s="8" customFormat="1" ht="12.75"/>
    <row r="1018" s="8" customFormat="1" ht="12.75"/>
    <row r="1019" s="8" customFormat="1" ht="12.75"/>
    <row r="1020" s="8" customFormat="1" ht="12.75"/>
    <row r="1021" s="8" customFormat="1" ht="12.75"/>
    <row r="1022" s="8" customFormat="1" ht="12.75"/>
    <row r="1023" s="8" customFormat="1" ht="12.75"/>
    <row r="1024" s="8" customFormat="1" ht="12.75"/>
    <row r="1025" s="8" customFormat="1" ht="12.75"/>
    <row r="1026" s="8" customFormat="1" ht="12.75"/>
    <row r="1027" s="8" customFormat="1" ht="12.75"/>
    <row r="1028" s="8" customFormat="1" ht="12.75"/>
    <row r="1029" s="8" customFormat="1" ht="12.75"/>
    <row r="1030" s="8" customFormat="1" ht="12.75"/>
    <row r="1031" s="8" customFormat="1" ht="12.75"/>
    <row r="1032" s="8" customFormat="1" ht="12.75"/>
    <row r="1033" s="8" customFormat="1" ht="12.75"/>
    <row r="1034" s="8" customFormat="1" ht="12.75"/>
    <row r="1035" s="8" customFormat="1" ht="12.75"/>
    <row r="1036" s="8" customFormat="1" ht="12.75"/>
    <row r="1037" s="8" customFormat="1" ht="12.75"/>
    <row r="1038" s="8" customFormat="1" ht="12.75"/>
    <row r="1039" s="8" customFormat="1" ht="12.75"/>
    <row r="1040" s="8" customFormat="1" ht="12.75"/>
    <row r="1041" s="8" customFormat="1" ht="12.75"/>
    <row r="1042" s="8" customFormat="1" ht="12.75"/>
    <row r="1043" s="8" customFormat="1" ht="12.75"/>
    <row r="1044" s="8" customFormat="1" ht="12.75"/>
    <row r="1045" s="8" customFormat="1" ht="12.75"/>
    <row r="1046" s="8" customFormat="1" ht="12.75"/>
    <row r="1047" s="8" customFormat="1" ht="12.75"/>
    <row r="1048" s="8" customFormat="1" ht="12.75"/>
    <row r="1049" s="8" customFormat="1" ht="12.75"/>
    <row r="1050" s="8" customFormat="1" ht="12.75"/>
    <row r="1051" s="8" customFormat="1" ht="12.75"/>
    <row r="1052" s="8" customFormat="1" ht="12.75"/>
    <row r="1053" s="8" customFormat="1" ht="12.75"/>
    <row r="1054" s="8" customFormat="1" ht="12.75"/>
    <row r="1055" s="8" customFormat="1" ht="12.75"/>
    <row r="1056" s="8" customFormat="1" ht="12.75"/>
    <row r="1057" s="8" customFormat="1" ht="12.75"/>
    <row r="1058" s="8" customFormat="1" ht="12.75"/>
    <row r="1059" s="8" customFormat="1" ht="12.75"/>
    <row r="1060" s="8" customFormat="1" ht="12.75"/>
    <row r="1061" s="8" customFormat="1" ht="12.75"/>
    <row r="1062" s="8" customFormat="1" ht="12.75"/>
    <row r="1063" s="8" customFormat="1" ht="12.75"/>
    <row r="1064" s="8" customFormat="1" ht="12.75"/>
    <row r="1065" s="8" customFormat="1" ht="12.75"/>
    <row r="1066" s="8" customFormat="1" ht="12.75"/>
    <row r="1067" s="8" customFormat="1" ht="12.75"/>
    <row r="1068" s="8" customFormat="1" ht="12.75"/>
    <row r="1069" s="8" customFormat="1" ht="12.75"/>
    <row r="1070" s="8" customFormat="1" ht="12.75"/>
    <row r="1071" s="8" customFormat="1" ht="12.75"/>
    <row r="1072" s="8" customFormat="1" ht="12.75"/>
    <row r="1073" s="8" customFormat="1" ht="12.75"/>
    <row r="1074" s="8" customFormat="1" ht="12.75"/>
    <row r="1075" s="8" customFormat="1" ht="12.75"/>
    <row r="1076" s="8" customFormat="1" ht="12.75"/>
    <row r="1077" s="8" customFormat="1" ht="12.75"/>
    <row r="1078" s="8" customFormat="1" ht="12.75"/>
    <row r="1079" s="8" customFormat="1" ht="12.75"/>
    <row r="1080" s="8" customFormat="1" ht="12.75"/>
    <row r="1081" s="8" customFormat="1" ht="12.75"/>
    <row r="1082" s="8" customFormat="1" ht="12.75"/>
    <row r="1083" s="8" customFormat="1" ht="12.75"/>
    <row r="1084" s="8" customFormat="1" ht="12.75"/>
    <row r="1085" s="8" customFormat="1" ht="12.75"/>
    <row r="1086" s="8" customFormat="1" ht="12.75"/>
    <row r="1087" s="8" customFormat="1" ht="12.75"/>
    <row r="1088" s="8" customFormat="1" ht="12.75"/>
    <row r="1089" s="8" customFormat="1" ht="12.75"/>
    <row r="1090" s="8" customFormat="1" ht="12.75"/>
    <row r="1091" s="8" customFormat="1" ht="12.75"/>
    <row r="1092" s="8" customFormat="1" ht="12.75"/>
    <row r="1093" s="8" customFormat="1" ht="12.75"/>
    <row r="1094" s="8" customFormat="1" ht="12.75"/>
    <row r="1095" s="8" customFormat="1" ht="12.75"/>
    <row r="1096" s="8" customFormat="1" ht="12.75"/>
    <row r="1097" s="8" customFormat="1" ht="12.75"/>
    <row r="1098" s="8" customFormat="1" ht="12.75"/>
    <row r="1099" s="8" customFormat="1" ht="12.75"/>
    <row r="1100" s="8" customFormat="1" ht="12.75"/>
    <row r="1101" s="8" customFormat="1" ht="12.75"/>
    <row r="1102" s="8" customFormat="1" ht="12.75"/>
    <row r="1103" s="8" customFormat="1" ht="12.75"/>
    <row r="1104" s="8" customFormat="1" ht="12.75"/>
    <row r="1105" s="8" customFormat="1" ht="12.75"/>
    <row r="1106" s="8" customFormat="1" ht="12.75"/>
    <row r="1107" s="8" customFormat="1" ht="12.75"/>
    <row r="1108" s="8" customFormat="1" ht="12.75"/>
    <row r="1109" s="8" customFormat="1" ht="12.75"/>
    <row r="1110" s="8" customFormat="1" ht="12.75"/>
    <row r="1111" s="8" customFormat="1" ht="12.75"/>
    <row r="1112" s="8" customFormat="1" ht="12.75"/>
    <row r="1113" s="8" customFormat="1" ht="12.75"/>
    <row r="1114" s="8" customFormat="1" ht="12.75"/>
    <row r="1115" s="8" customFormat="1" ht="12.75"/>
    <row r="1116" s="8" customFormat="1" ht="12.75"/>
    <row r="1117" s="8" customFormat="1" ht="12.75"/>
    <row r="1118" s="8" customFormat="1" ht="12.75"/>
    <row r="1119" s="8" customFormat="1" ht="12.75"/>
    <row r="1120" s="8" customFormat="1" ht="12.75"/>
    <row r="1121" s="8" customFormat="1" ht="12.75"/>
    <row r="1122" s="8" customFormat="1" ht="12.75"/>
    <row r="1123" s="8" customFormat="1" ht="12.75"/>
    <row r="1124" s="8" customFormat="1" ht="12.75"/>
    <row r="1125" s="8" customFormat="1" ht="12.75"/>
    <row r="1126" s="8" customFormat="1" ht="12.75"/>
    <row r="1127" s="8" customFormat="1" ht="12.75"/>
    <row r="1128" s="8" customFormat="1" ht="12.75"/>
    <row r="1129" s="8" customFormat="1" ht="12.75"/>
    <row r="1130" s="8" customFormat="1" ht="12.75"/>
    <row r="1131" s="8" customFormat="1" ht="12.75"/>
    <row r="1132" s="8" customFormat="1" ht="12.75"/>
    <row r="1133" s="8" customFormat="1" ht="12.75"/>
    <row r="1134" s="8" customFormat="1" ht="12.75"/>
    <row r="1135" s="8" customFormat="1" ht="12.75"/>
    <row r="1136" s="8" customFormat="1" ht="12.75"/>
    <row r="1137" s="8" customFormat="1" ht="12.75"/>
    <row r="1138" s="8" customFormat="1" ht="12.75"/>
    <row r="1139" s="8" customFormat="1" ht="12.75"/>
    <row r="1140" s="8" customFormat="1" ht="12.75"/>
    <row r="1141" s="8" customFormat="1" ht="12.75"/>
    <row r="1142" s="8" customFormat="1" ht="12.75"/>
    <row r="1143" s="8" customFormat="1" ht="12.75"/>
    <row r="1144" s="8" customFormat="1" ht="12.75"/>
    <row r="1145" s="8" customFormat="1" ht="12.75"/>
    <row r="1146" s="8" customFormat="1" ht="12.75"/>
    <row r="1147" s="8" customFormat="1" ht="12.75"/>
    <row r="1148" s="8" customFormat="1" ht="12.75"/>
    <row r="1149" s="8" customFormat="1" ht="12.75"/>
    <row r="1150" s="8" customFormat="1" ht="12.75"/>
    <row r="1151" s="8" customFormat="1" ht="12.75"/>
    <row r="1152" s="8" customFormat="1" ht="12.75"/>
    <row r="1153" s="8" customFormat="1" ht="12.75"/>
    <row r="1154" s="8" customFormat="1" ht="12.75"/>
    <row r="1155" s="8" customFormat="1" ht="12.75"/>
    <row r="1156" s="8" customFormat="1" ht="12.75"/>
    <row r="1157" s="8" customFormat="1" ht="12.75"/>
    <row r="1158" s="8" customFormat="1" ht="12.75"/>
    <row r="1159" s="8" customFormat="1" ht="12.75"/>
    <row r="1160" s="8" customFormat="1" ht="12.75"/>
    <row r="1161" s="8" customFormat="1" ht="12.75"/>
    <row r="1162" s="8" customFormat="1" ht="12.75"/>
    <row r="1163" s="8" customFormat="1" ht="12.75"/>
    <row r="1164" s="8" customFormat="1" ht="12.75"/>
    <row r="1165" s="8" customFormat="1" ht="12.75"/>
    <row r="1166" s="8" customFormat="1" ht="12.75"/>
    <row r="1167" s="8" customFormat="1" ht="12.75"/>
    <row r="1168" s="8" customFormat="1" ht="12.75"/>
    <row r="1169" s="8" customFormat="1" ht="12.75"/>
    <row r="1170" s="8" customFormat="1" ht="12.75"/>
    <row r="1171" s="8" customFormat="1" ht="12.75"/>
    <row r="1172" s="8" customFormat="1" ht="12.75"/>
    <row r="1173" s="8" customFormat="1" ht="12.75"/>
    <row r="1174" s="8" customFormat="1" ht="12.75"/>
    <row r="1175" s="8" customFormat="1" ht="12.75"/>
    <row r="1176" s="8" customFormat="1" ht="12.75"/>
    <row r="1177" s="8" customFormat="1" ht="12.75"/>
    <row r="1178" s="8" customFormat="1" ht="12.75"/>
    <row r="1179" s="8" customFormat="1" ht="12.75"/>
    <row r="1180" s="8" customFormat="1" ht="12.75"/>
    <row r="1181" s="8" customFormat="1" ht="12.75"/>
    <row r="1182" s="8" customFormat="1" ht="12.75"/>
    <row r="1183" s="8" customFormat="1" ht="12.75"/>
    <row r="1184" s="8" customFormat="1" ht="12.75"/>
    <row r="1185" s="8" customFormat="1" ht="12.75"/>
    <row r="1186" s="8" customFormat="1" ht="12.75"/>
    <row r="1187" s="8" customFormat="1" ht="12.75"/>
    <row r="1188" s="8" customFormat="1" ht="12.75"/>
    <row r="1189" s="8" customFormat="1" ht="12.75"/>
    <row r="1190" s="8" customFormat="1" ht="12.75"/>
    <row r="1191" s="8" customFormat="1" ht="12.75"/>
    <row r="1192" s="8" customFormat="1" ht="12.75"/>
    <row r="1193" s="8" customFormat="1" ht="12.75"/>
    <row r="1194" s="8" customFormat="1" ht="12.75"/>
    <row r="1195" s="8" customFormat="1" ht="12.75"/>
    <row r="1196" s="8" customFormat="1" ht="12.75"/>
    <row r="1197" s="8" customFormat="1" ht="12.75"/>
    <row r="1198" s="8" customFormat="1" ht="12.75"/>
    <row r="1199" s="8" customFormat="1" ht="12.75"/>
    <row r="1200" s="8" customFormat="1" ht="12.75"/>
    <row r="1201" s="8" customFormat="1" ht="12.75"/>
    <row r="1202" s="8" customFormat="1" ht="12.75"/>
    <row r="1203" s="8" customFormat="1" ht="12.75"/>
    <row r="1204" s="8" customFormat="1" ht="12.75"/>
    <row r="1205" s="8" customFormat="1" ht="12.75"/>
    <row r="1206" s="8" customFormat="1" ht="12.75"/>
    <row r="1207" s="8" customFormat="1" ht="12.75"/>
    <row r="1208" s="8" customFormat="1" ht="12.75"/>
    <row r="1209" s="8" customFormat="1" ht="12.75"/>
    <row r="1210" s="8" customFormat="1" ht="12.75"/>
    <row r="1211" s="8" customFormat="1" ht="12.75"/>
    <row r="1212" s="8" customFormat="1" ht="12.75"/>
    <row r="1213" s="8" customFormat="1" ht="12.75"/>
    <row r="1214" s="8" customFormat="1" ht="12.75"/>
    <row r="1215" s="8" customFormat="1" ht="12.75"/>
    <row r="1216" s="8" customFormat="1" ht="12.75"/>
    <row r="1217" s="8" customFormat="1" ht="12.75"/>
    <row r="1218" s="8" customFormat="1" ht="12.75"/>
    <row r="1219" s="8" customFormat="1" ht="12.75"/>
    <row r="1220" s="8" customFormat="1" ht="12.75"/>
    <row r="1221" s="8" customFormat="1" ht="12.75"/>
    <row r="1222" s="8" customFormat="1" ht="12.75"/>
    <row r="1223" s="8" customFormat="1" ht="12.75"/>
    <row r="1224" s="8" customFormat="1" ht="12.75"/>
    <row r="1225" s="8" customFormat="1" ht="12.75"/>
    <row r="1226" s="8" customFormat="1" ht="12.75"/>
    <row r="1227" s="8" customFormat="1" ht="12.75"/>
    <row r="1228" s="8" customFormat="1" ht="12.75"/>
    <row r="1229" s="8" customFormat="1" ht="12.75"/>
    <row r="1230" s="8" customFormat="1" ht="12.75"/>
    <row r="1231" s="8" customFormat="1" ht="12.75"/>
    <row r="1232" s="8" customFormat="1" ht="12.75"/>
    <row r="1233" s="8" customFormat="1" ht="12.75"/>
    <row r="1234" s="8" customFormat="1" ht="12.75"/>
    <row r="1235" s="8" customFormat="1" ht="12.75"/>
    <row r="1236" s="8" customFormat="1" ht="12.75"/>
    <row r="1237" s="8" customFormat="1" ht="12.75"/>
    <row r="1238" s="8" customFormat="1" ht="12.75"/>
    <row r="1239" s="8" customFormat="1" ht="12.75"/>
    <row r="1240" s="8" customFormat="1" ht="12.75"/>
    <row r="1241" s="8" customFormat="1" ht="12.75"/>
    <row r="1242" s="8" customFormat="1" ht="12.75"/>
    <row r="1243" s="8" customFormat="1" ht="12.75"/>
    <row r="1244" s="8" customFormat="1" ht="12.75"/>
    <row r="1245" s="8" customFormat="1" ht="12.75"/>
    <row r="1246" s="8" customFormat="1" ht="12.75"/>
    <row r="1247" s="8" customFormat="1" ht="12.75"/>
    <row r="1248" s="8" customFormat="1" ht="12.75"/>
    <row r="1249" s="8" customFormat="1" ht="12.75"/>
    <row r="1250" s="8" customFormat="1" ht="12.75"/>
    <row r="1251" s="8" customFormat="1" ht="12.75"/>
    <row r="1252" s="8" customFormat="1" ht="12.75"/>
    <row r="1253" s="8" customFormat="1" ht="12.75"/>
    <row r="1254" s="8" customFormat="1" ht="12.75"/>
    <row r="1255" s="8" customFormat="1" ht="12.75"/>
    <row r="1256" s="8" customFormat="1" ht="12.75"/>
    <row r="1257" s="8" customFormat="1" ht="12.75"/>
    <row r="1258" s="8" customFormat="1" ht="12.75"/>
    <row r="1259" s="8" customFormat="1" ht="12.75"/>
    <row r="1260" s="8" customFormat="1" ht="12.75"/>
    <row r="1261" s="8" customFormat="1" ht="12.75"/>
    <row r="1262" s="8" customFormat="1" ht="12.75"/>
    <row r="1263" s="8" customFormat="1" ht="12.75"/>
    <row r="1264" s="8" customFormat="1" ht="12.75"/>
    <row r="1265" s="8" customFormat="1" ht="12.75"/>
    <row r="1266" s="8" customFormat="1" ht="12.75"/>
    <row r="1267" s="8" customFormat="1" ht="12.75"/>
    <row r="1268" s="8" customFormat="1" ht="12.75"/>
    <row r="1269" s="8" customFormat="1" ht="12.75"/>
    <row r="1270" s="8" customFormat="1" ht="12.75"/>
    <row r="1271" s="8" customFormat="1" ht="12.75"/>
    <row r="1272" s="8" customFormat="1" ht="12.75"/>
    <row r="1273" s="8" customFormat="1" ht="12.75"/>
    <row r="1274" s="8" customFormat="1" ht="12.75"/>
    <row r="1275" s="8" customFormat="1" ht="12.75"/>
    <row r="1276" s="8" customFormat="1" ht="12.75"/>
    <row r="1277" s="8" customFormat="1" ht="12.75"/>
    <row r="1278" s="8" customFormat="1" ht="12.75"/>
    <row r="1279" s="8" customFormat="1" ht="12.75"/>
    <row r="1280" s="8" customFormat="1" ht="12.75"/>
    <row r="1281" s="8" customFormat="1" ht="12.75"/>
    <row r="1282" s="8" customFormat="1" ht="12.75"/>
    <row r="1283" s="8" customFormat="1" ht="12.75"/>
    <row r="1284" s="8" customFormat="1" ht="12.75"/>
    <row r="1285" s="8" customFormat="1" ht="12.75"/>
    <row r="1286" s="8" customFormat="1" ht="12.75"/>
    <row r="1287" s="8" customFormat="1" ht="12.75"/>
    <row r="1288" s="8" customFormat="1" ht="12.75"/>
    <row r="1289" s="8" customFormat="1" ht="12.75"/>
    <row r="1290" s="8" customFormat="1" ht="12.75"/>
    <row r="1291" s="8" customFormat="1" ht="12.75"/>
    <row r="1292" s="8" customFormat="1" ht="12.75"/>
    <row r="1293" s="8" customFormat="1" ht="12.75"/>
    <row r="1294" s="8" customFormat="1" ht="12.75"/>
    <row r="1295" s="8" customFormat="1" ht="12.75"/>
    <row r="1296" s="8" customFormat="1" ht="12.75"/>
    <row r="1297" s="8" customFormat="1" ht="12.75"/>
    <row r="1298" s="8" customFormat="1" ht="12.75"/>
    <row r="1299" s="8" customFormat="1" ht="12.75"/>
    <row r="1300" s="8" customFormat="1" ht="12.75"/>
    <row r="1301" s="8" customFormat="1" ht="12.75"/>
    <row r="1302" s="8" customFormat="1" ht="12.75"/>
    <row r="1303" s="8" customFormat="1" ht="12.75"/>
    <row r="1304" s="8" customFormat="1" ht="12.75"/>
    <row r="1305" s="8" customFormat="1" ht="12.75"/>
    <row r="1306" s="8" customFormat="1" ht="12.75"/>
    <row r="1307" s="8" customFormat="1" ht="12.75"/>
    <row r="1308" s="8" customFormat="1" ht="12.75"/>
    <row r="1309" s="8" customFormat="1" ht="12.75"/>
    <row r="1310" s="8" customFormat="1" ht="12.75"/>
    <row r="1311" s="8" customFormat="1" ht="12.75"/>
    <row r="1312" s="8" customFormat="1" ht="12.75"/>
    <row r="1313" s="8" customFormat="1" ht="12.75"/>
    <row r="1314" s="8" customFormat="1" ht="12.75"/>
    <row r="1315" s="8" customFormat="1" ht="12.75"/>
    <row r="1316" s="8" customFormat="1" ht="12.75"/>
    <row r="1317" s="8" customFormat="1" ht="12.75"/>
    <row r="1318" s="8" customFormat="1" ht="12.75"/>
    <row r="1319" s="8" customFormat="1" ht="12.75"/>
    <row r="1320" s="8" customFormat="1" ht="12.75"/>
    <row r="1321" s="8" customFormat="1" ht="12.75"/>
    <row r="1322" s="8" customFormat="1" ht="12.75"/>
    <row r="1323" s="8" customFormat="1" ht="12.75"/>
    <row r="1324" s="8" customFormat="1" ht="12.75"/>
    <row r="1325" s="8" customFormat="1" ht="12.75"/>
    <row r="1326" s="8" customFormat="1" ht="12.75"/>
    <row r="1327" s="8" customFormat="1" ht="12.75"/>
    <row r="1328" s="8" customFormat="1" ht="12.75"/>
    <row r="1329" s="8" customFormat="1" ht="12.75"/>
    <row r="1330" s="8" customFormat="1" ht="12.75"/>
    <row r="1331" s="8" customFormat="1" ht="12.75"/>
    <row r="1332" s="8" customFormat="1" ht="12.75"/>
    <row r="1333" s="8" customFormat="1" ht="12.75"/>
    <row r="1334" s="8" customFormat="1" ht="12.75"/>
    <row r="1335" s="8" customFormat="1" ht="12.75"/>
    <row r="1336" s="8" customFormat="1" ht="12.75"/>
    <row r="1337" s="8" customFormat="1" ht="12.75"/>
    <row r="1338" s="8" customFormat="1" ht="12.75"/>
    <row r="1339" s="8" customFormat="1" ht="12.75"/>
    <row r="1340" s="8" customFormat="1" ht="12.75"/>
    <row r="1341" s="8" customFormat="1" ht="12.75"/>
    <row r="1342" s="8" customFormat="1" ht="12.75"/>
    <row r="1343" s="8" customFormat="1" ht="12.75"/>
    <row r="1344" s="8" customFormat="1" ht="12.75"/>
    <row r="1345" s="8" customFormat="1" ht="12.75"/>
    <row r="1346" s="8" customFormat="1" ht="12.75"/>
    <row r="1347" s="8" customFormat="1" ht="12.75"/>
    <row r="1348" s="8" customFormat="1" ht="12.75"/>
    <row r="1349" s="8" customFormat="1" ht="12.75"/>
    <row r="1350" s="8" customFormat="1" ht="12.75"/>
    <row r="1351" s="8" customFormat="1" ht="12.75"/>
    <row r="1352" s="8" customFormat="1" ht="12.75"/>
    <row r="1353" s="8" customFormat="1" ht="12.75"/>
    <row r="1354" s="8" customFormat="1" ht="12.75"/>
    <row r="1355" s="8" customFormat="1" ht="12.75"/>
    <row r="1356" s="8" customFormat="1" ht="12.75"/>
    <row r="1357" s="8" customFormat="1" ht="12.75"/>
    <row r="1358" s="8" customFormat="1" ht="12.75"/>
    <row r="1359" s="8" customFormat="1" ht="12.75"/>
    <row r="1360" s="8" customFormat="1" ht="12.75"/>
    <row r="1361" s="8" customFormat="1" ht="12.75"/>
    <row r="1362" s="8" customFormat="1" ht="12.75"/>
    <row r="1363" s="8" customFormat="1" ht="12.75"/>
    <row r="1364" s="8" customFormat="1" ht="12.75"/>
    <row r="1365" s="8" customFormat="1" ht="12.75"/>
    <row r="1366" s="8" customFormat="1" ht="12.75"/>
    <row r="1367" s="8" customFormat="1" ht="12.75"/>
    <row r="1368" s="8" customFormat="1" ht="12.75"/>
    <row r="1369" s="8" customFormat="1" ht="12.75"/>
    <row r="1370" s="8" customFormat="1" ht="12.75"/>
    <row r="1371" s="8" customFormat="1" ht="12.75"/>
    <row r="1372" s="8" customFormat="1" ht="12.75"/>
    <row r="1373" s="8" customFormat="1" ht="12.75"/>
    <row r="1374" s="8" customFormat="1" ht="12.75"/>
    <row r="1375" s="8" customFormat="1" ht="12.75"/>
    <row r="1376" s="8" customFormat="1" ht="12.75"/>
    <row r="1377" s="8" customFormat="1" ht="12.75"/>
    <row r="1378" s="8" customFormat="1" ht="12.75"/>
    <row r="1379" s="8" customFormat="1" ht="12.75"/>
    <row r="1380" s="8" customFormat="1" ht="12.75"/>
    <row r="1381" s="8" customFormat="1" ht="12.75"/>
    <row r="1382" s="8" customFormat="1" ht="12.75"/>
    <row r="1383" s="8" customFormat="1" ht="12.75"/>
    <row r="1384" s="8" customFormat="1" ht="12.75"/>
    <row r="1385" s="8" customFormat="1" ht="12.75"/>
    <row r="1386" s="8" customFormat="1" ht="12.75"/>
    <row r="1387" s="8" customFormat="1" ht="12.75"/>
    <row r="1388" s="8" customFormat="1" ht="12.75"/>
    <row r="1389" s="8" customFormat="1" ht="12.75"/>
    <row r="1390" s="8" customFormat="1" ht="12.75"/>
    <row r="1391" s="8" customFormat="1" ht="12.75"/>
    <row r="1392" s="8" customFormat="1" ht="12.75"/>
    <row r="1393" s="8" customFormat="1" ht="12.75"/>
    <row r="1394" s="8" customFormat="1" ht="12.75"/>
    <row r="1395" s="8" customFormat="1" ht="12.75"/>
    <row r="1396" s="8" customFormat="1" ht="12.75"/>
    <row r="1397" s="8" customFormat="1" ht="12.75"/>
    <row r="1398" s="8" customFormat="1" ht="12.75"/>
    <row r="1399" s="8" customFormat="1" ht="12.75"/>
    <row r="1400" s="8" customFormat="1" ht="12.75"/>
    <row r="1401" s="8" customFormat="1" ht="12.75"/>
    <row r="1402" s="8" customFormat="1" ht="12.75"/>
    <row r="1403" s="8" customFormat="1" ht="12.75"/>
    <row r="1404" s="8" customFormat="1" ht="12.75"/>
    <row r="1405" s="8" customFormat="1" ht="12.75"/>
    <row r="1406" s="8" customFormat="1" ht="12.75"/>
    <row r="1407" s="8" customFormat="1" ht="12.75"/>
    <row r="1408" s="8" customFormat="1" ht="12.75"/>
    <row r="1409" s="8" customFormat="1" ht="12.75"/>
    <row r="1410" s="8" customFormat="1" ht="12.75"/>
    <row r="1411" s="8" customFormat="1" ht="12.75"/>
    <row r="1412" s="8" customFormat="1" ht="12.75"/>
    <row r="1413" s="8" customFormat="1" ht="12.75"/>
    <row r="1414" s="8" customFormat="1" ht="12.75"/>
    <row r="1415" s="8" customFormat="1" ht="12.75"/>
    <row r="1416" s="8" customFormat="1" ht="12.75"/>
    <row r="1417" s="8" customFormat="1" ht="12.75"/>
    <row r="1418" s="8" customFormat="1" ht="12.75"/>
    <row r="1419" s="8" customFormat="1" ht="12.75"/>
    <row r="1420" s="8" customFormat="1" ht="12.75"/>
    <row r="1421" s="8" customFormat="1" ht="12.75"/>
    <row r="1422" s="8" customFormat="1" ht="12.75"/>
    <row r="1423" s="8" customFormat="1" ht="12.75"/>
    <row r="1424" s="8" customFormat="1" ht="12.75"/>
    <row r="1425" s="8" customFormat="1" ht="12.75"/>
    <row r="1426" s="8" customFormat="1" ht="12.75"/>
    <row r="1427" s="8" customFormat="1" ht="12.75"/>
    <row r="1428" s="8" customFormat="1" ht="12.75"/>
    <row r="1429" s="8" customFormat="1" ht="12.75"/>
    <row r="1430" s="8" customFormat="1" ht="12.75"/>
    <row r="1431" s="8" customFormat="1" ht="12.75"/>
    <row r="1432" s="8" customFormat="1" ht="12.75"/>
    <row r="1433" s="8" customFormat="1" ht="12.75"/>
    <row r="1434" s="8" customFormat="1" ht="12.75"/>
    <row r="1435" s="8" customFormat="1" ht="12.75"/>
    <row r="1436" s="8" customFormat="1" ht="12.75"/>
    <row r="1437" s="8" customFormat="1" ht="12.75"/>
    <row r="1438" s="8" customFormat="1" ht="12.75"/>
    <row r="1439" s="8" customFormat="1" ht="12.75"/>
    <row r="1440" s="8" customFormat="1" ht="12.75"/>
    <row r="1441" s="8" customFormat="1" ht="12.75"/>
    <row r="1442" s="8" customFormat="1" ht="12.75"/>
    <row r="1443" s="8" customFormat="1" ht="12.75"/>
    <row r="1444" s="8" customFormat="1" ht="12.75"/>
    <row r="1445" s="8" customFormat="1" ht="12.75"/>
    <row r="1446" s="8" customFormat="1" ht="12.75"/>
    <row r="1447" s="8" customFormat="1" ht="12.75"/>
    <row r="1448" s="8" customFormat="1" ht="12.75"/>
    <row r="1449" s="8" customFormat="1" ht="12.75"/>
    <row r="1450" s="8" customFormat="1" ht="12.75"/>
    <row r="1451" s="8" customFormat="1" ht="12.75"/>
    <row r="1452" s="8" customFormat="1" ht="12.75"/>
    <row r="1453" s="8" customFormat="1" ht="12.75"/>
    <row r="1454" s="8" customFormat="1" ht="12.75"/>
    <row r="1455" s="8" customFormat="1" ht="12.75"/>
    <row r="1456" s="8" customFormat="1" ht="12.75"/>
    <row r="1457" s="8" customFormat="1" ht="12.75"/>
    <row r="1458" s="8" customFormat="1" ht="12.75"/>
    <row r="1459" s="8" customFormat="1" ht="12.75"/>
    <row r="1460" s="8" customFormat="1" ht="12.75"/>
    <row r="1461" s="8" customFormat="1" ht="12.75"/>
    <row r="1462" s="8" customFormat="1" ht="12.75"/>
    <row r="1463" s="8" customFormat="1" ht="12.75"/>
    <row r="1464" s="8" customFormat="1" ht="12.75"/>
    <row r="1465" s="8" customFormat="1" ht="12.75"/>
    <row r="1466" s="8" customFormat="1" ht="12.75"/>
    <row r="1467" s="8" customFormat="1" ht="12.75"/>
    <row r="1468" s="8" customFormat="1" ht="12.75"/>
    <row r="1469" s="8" customFormat="1" ht="12.75"/>
    <row r="1470" s="8" customFormat="1" ht="12.75"/>
    <row r="1471" s="8" customFormat="1" ht="12.75"/>
    <row r="1472" s="8" customFormat="1" ht="12.75"/>
    <row r="1473" s="8" customFormat="1" ht="12.75"/>
    <row r="1474" s="8" customFormat="1" ht="12.75"/>
    <row r="1475" s="8" customFormat="1" ht="12.75"/>
    <row r="1476" s="8" customFormat="1" ht="12.75"/>
    <row r="1477" s="8" customFormat="1" ht="12.75"/>
    <row r="1478" s="8" customFormat="1" ht="12.75"/>
    <row r="1479" s="8" customFormat="1" ht="12.75"/>
    <row r="1480" s="8" customFormat="1" ht="12.75"/>
    <row r="1481" s="8" customFormat="1" ht="12.75"/>
    <row r="1482" s="8" customFormat="1" ht="12.75"/>
    <row r="1483" s="8" customFormat="1" ht="12.75"/>
    <row r="1484" s="8" customFormat="1" ht="12.75"/>
    <row r="1485" s="8" customFormat="1" ht="12.75"/>
    <row r="1486" s="8" customFormat="1" ht="12.75"/>
    <row r="1487" s="8" customFormat="1" ht="12.75"/>
    <row r="1488" s="8" customFormat="1" ht="12.75"/>
    <row r="1489" s="8" customFormat="1" ht="12.75"/>
    <row r="1490" s="8" customFormat="1" ht="12.75"/>
    <row r="1491" s="8" customFormat="1" ht="12.75"/>
    <row r="1492" s="8" customFormat="1" ht="12.75"/>
    <row r="1493" s="8" customFormat="1" ht="12.75"/>
    <row r="1494" s="8" customFormat="1" ht="12.75"/>
    <row r="1495" s="8" customFormat="1" ht="12.75"/>
    <row r="1496" s="8" customFormat="1" ht="12.75"/>
    <row r="1497" s="8" customFormat="1" ht="12.75"/>
    <row r="1498" s="8" customFormat="1" ht="12.75"/>
    <row r="1499" s="8" customFormat="1" ht="12.75"/>
    <row r="1500" s="8" customFormat="1" ht="12.75"/>
    <row r="1501" s="8" customFormat="1" ht="12.75"/>
    <row r="1502" s="8" customFormat="1" ht="12.75"/>
    <row r="1503" s="8" customFormat="1" ht="12.75"/>
    <row r="1504" s="8" customFormat="1" ht="12.75"/>
    <row r="1505" s="8" customFormat="1" ht="12.75"/>
    <row r="1506" s="8" customFormat="1" ht="12.75"/>
    <row r="1507" s="8" customFormat="1" ht="12.75"/>
    <row r="1508" s="8" customFormat="1" ht="12.75"/>
    <row r="1509" s="8" customFormat="1" ht="12.75"/>
    <row r="1510" s="8" customFormat="1" ht="12.75"/>
    <row r="1511" s="8" customFormat="1" ht="12.75"/>
    <row r="1512" s="8" customFormat="1" ht="12.75"/>
    <row r="1513" s="8" customFormat="1" ht="12.75"/>
    <row r="1514" s="8" customFormat="1" ht="12.75"/>
    <row r="1515" s="8" customFormat="1" ht="12.75"/>
    <row r="1516" s="8" customFormat="1" ht="12.75"/>
    <row r="1517" s="8" customFormat="1" ht="12.75"/>
    <row r="1518" s="8" customFormat="1" ht="12.75"/>
    <row r="1519" s="8" customFormat="1" ht="12.75"/>
    <row r="1520" s="8" customFormat="1" ht="12.75"/>
    <row r="1521" s="8" customFormat="1" ht="12.75"/>
    <row r="1522" s="8" customFormat="1" ht="12.75"/>
    <row r="1523" s="8" customFormat="1" ht="12.75"/>
    <row r="1524" s="8" customFormat="1" ht="12.75"/>
    <row r="1525" s="8" customFormat="1" ht="12.75"/>
    <row r="1526" s="8" customFormat="1" ht="12.75"/>
    <row r="1527" s="8" customFormat="1" ht="12.75"/>
    <row r="1528" s="8" customFormat="1" ht="12.75"/>
    <row r="1529" s="8" customFormat="1" ht="12.75"/>
    <row r="1530" s="8" customFormat="1" ht="12.75"/>
    <row r="1531" s="8" customFormat="1" ht="12.75"/>
    <row r="1532" s="8" customFormat="1" ht="12.75"/>
    <row r="1533" s="8" customFormat="1" ht="12.75"/>
    <row r="1534" s="8" customFormat="1" ht="12.75"/>
    <row r="1535" s="8" customFormat="1" ht="12.75"/>
    <row r="1536" s="8" customFormat="1" ht="12.75"/>
    <row r="1537" s="8" customFormat="1" ht="12.75"/>
    <row r="1538" s="8" customFormat="1" ht="12.75"/>
    <row r="1539" s="8" customFormat="1" ht="12.75"/>
    <row r="1540" s="8" customFormat="1" ht="12.75"/>
    <row r="1541" s="8" customFormat="1" ht="12.75"/>
    <row r="1542" s="8" customFormat="1" ht="12.75"/>
    <row r="1543" s="8" customFormat="1" ht="12.75"/>
    <row r="1544" s="8" customFormat="1" ht="12.75"/>
    <row r="1545" s="8" customFormat="1" ht="12.75"/>
    <row r="1546" s="8" customFormat="1" ht="12.75"/>
    <row r="1547" s="8" customFormat="1" ht="12.75"/>
    <row r="1548" s="8" customFormat="1" ht="12.75"/>
    <row r="1549" s="8" customFormat="1" ht="12.75"/>
    <row r="1550" s="8" customFormat="1" ht="12.75"/>
    <row r="1551" s="8" customFormat="1" ht="12.75"/>
    <row r="1552" s="8" customFormat="1" ht="12.75"/>
    <row r="1553" s="8" customFormat="1" ht="12.75"/>
    <row r="1554" s="8" customFormat="1" ht="12.75"/>
    <row r="1555" s="8" customFormat="1" ht="12.75"/>
    <row r="1556" s="8" customFormat="1" ht="12.75"/>
    <row r="1557" s="8" customFormat="1" ht="12.75"/>
    <row r="1558" s="8" customFormat="1" ht="12.75"/>
    <row r="1559" s="8" customFormat="1" ht="12.75"/>
    <row r="1560" s="8" customFormat="1" ht="12.75"/>
    <row r="1561" s="8" customFormat="1" ht="12.75"/>
    <row r="1562" s="8" customFormat="1" ht="12.75"/>
    <row r="1563" s="8" customFormat="1" ht="12.75"/>
    <row r="1564" s="8" customFormat="1" ht="12.75"/>
    <row r="1565" s="8" customFormat="1" ht="12.75"/>
    <row r="1566" s="8" customFormat="1" ht="12.75"/>
    <row r="1567" s="8" customFormat="1" ht="12.75"/>
    <row r="1568" s="8" customFormat="1" ht="12.75"/>
    <row r="1569" s="8" customFormat="1" ht="12.75"/>
    <row r="1570" s="8" customFormat="1" ht="12.75"/>
    <row r="1571" s="8" customFormat="1" ht="12.75"/>
    <row r="1572" s="8" customFormat="1" ht="12.75"/>
    <row r="1573" s="8" customFormat="1" ht="12.75"/>
    <row r="1574" s="8" customFormat="1" ht="12.75"/>
    <row r="1575" s="8" customFormat="1" ht="12.75"/>
    <row r="1576" s="8" customFormat="1" ht="12.75"/>
    <row r="1577" s="8" customFormat="1" ht="12.75"/>
    <row r="1578" s="8" customFormat="1" ht="12.75"/>
    <row r="1579" s="8" customFormat="1" ht="12.75"/>
    <row r="1580" s="8" customFormat="1" ht="12.75"/>
    <row r="1581" s="8" customFormat="1" ht="12.75"/>
    <row r="1582" s="8" customFormat="1" ht="12.75"/>
    <row r="1583" s="8" customFormat="1" ht="12.75"/>
    <row r="1584" s="8" customFormat="1" ht="12.75"/>
    <row r="1585" s="8" customFormat="1" ht="12.75"/>
    <row r="1586" s="8" customFormat="1" ht="12.75"/>
    <row r="1587" s="8" customFormat="1" ht="12.75"/>
    <row r="1588" s="8" customFormat="1" ht="12.75"/>
    <row r="1589" s="8" customFormat="1" ht="12.75"/>
    <row r="1590" s="8" customFormat="1" ht="12.75"/>
    <row r="1591" s="8" customFormat="1" ht="12.75"/>
    <row r="1592" s="8" customFormat="1" ht="12.75"/>
    <row r="1593" s="8" customFormat="1" ht="12.75"/>
    <row r="1594" s="8" customFormat="1" ht="12.75"/>
    <row r="1595" s="8" customFormat="1" ht="12.75"/>
    <row r="1596" s="8" customFormat="1" ht="12.75"/>
    <row r="1597" s="8" customFormat="1" ht="12.75"/>
    <row r="1598" s="8" customFormat="1" ht="12.75"/>
    <row r="1599" s="8" customFormat="1" ht="12.75"/>
    <row r="1600" s="8" customFormat="1" ht="12.75"/>
    <row r="1601" s="8" customFormat="1" ht="12.75"/>
    <row r="1602" s="8" customFormat="1" ht="12.75"/>
    <row r="1603" s="8" customFormat="1" ht="12.75"/>
    <row r="1604" s="8" customFormat="1" ht="12.75"/>
    <row r="1605" s="8" customFormat="1" ht="12.75"/>
    <row r="1606" s="8" customFormat="1" ht="12.75"/>
    <row r="1607" s="8" customFormat="1" ht="12.75"/>
    <row r="1608" s="8" customFormat="1" ht="12.75"/>
    <row r="1609" s="8" customFormat="1" ht="12.75"/>
    <row r="1610" s="8" customFormat="1" ht="12.75"/>
    <row r="1611" s="8" customFormat="1" ht="12.75"/>
    <row r="1612" s="8" customFormat="1" ht="12.75"/>
    <row r="1613" s="8" customFormat="1" ht="12.75"/>
    <row r="1614" s="8" customFormat="1" ht="12.75"/>
    <row r="1615" s="8" customFormat="1" ht="12.75"/>
    <row r="1616" s="8" customFormat="1" ht="12.75"/>
    <row r="1617" s="8" customFormat="1" ht="12.75"/>
    <row r="1618" s="8" customFormat="1" ht="12.75"/>
    <row r="1619" s="8" customFormat="1" ht="12.75"/>
    <row r="1620" s="8" customFormat="1" ht="12.75"/>
    <row r="1621" s="8" customFormat="1" ht="12.75"/>
    <row r="1622" s="8" customFormat="1" ht="12.75"/>
    <row r="1623" s="8" customFormat="1" ht="12.75"/>
    <row r="1624" s="8" customFormat="1" ht="12.75"/>
    <row r="1625" s="8" customFormat="1" ht="12.75"/>
    <row r="1626" s="8" customFormat="1" ht="12.75"/>
    <row r="1627" s="8" customFormat="1" ht="12.75"/>
    <row r="1628" s="8" customFormat="1" ht="12.75"/>
    <row r="1629" s="8" customFormat="1" ht="12.75"/>
    <row r="1630" s="8" customFormat="1" ht="12.75"/>
    <row r="1631" s="8" customFormat="1" ht="12.75"/>
    <row r="1632" s="8" customFormat="1" ht="12.75"/>
    <row r="1633" s="8" customFormat="1" ht="12.75"/>
    <row r="1634" s="8" customFormat="1" ht="12.75"/>
    <row r="1635" s="8" customFormat="1" ht="12.75"/>
    <row r="1636" s="8" customFormat="1" ht="12.75"/>
    <row r="1637" s="8" customFormat="1" ht="12.75"/>
    <row r="1638" s="8" customFormat="1" ht="12.75"/>
    <row r="1639" s="8" customFormat="1" ht="12.75"/>
    <row r="1640" s="8" customFormat="1" ht="12.75"/>
    <row r="1641" s="8" customFormat="1" ht="12.75"/>
    <row r="1642" s="8" customFormat="1" ht="12.75"/>
    <row r="1643" s="8" customFormat="1" ht="12.75"/>
    <row r="1644" s="8" customFormat="1" ht="12.75"/>
    <row r="1645" s="8" customFormat="1" ht="12.75"/>
    <row r="1646" s="8" customFormat="1" ht="12.75"/>
    <row r="1647" s="8" customFormat="1" ht="12.75"/>
    <row r="1648" s="8" customFormat="1" ht="12.75"/>
    <row r="1649" s="8" customFormat="1" ht="12.75"/>
    <row r="1650" s="8" customFormat="1" ht="12.75"/>
    <row r="1651" s="8" customFormat="1" ht="12.75"/>
    <row r="1652" s="8" customFormat="1" ht="12.75"/>
    <row r="1653" s="8" customFormat="1" ht="12.75"/>
    <row r="1654" s="8" customFormat="1" ht="12.75"/>
    <row r="1655" s="8" customFormat="1" ht="12.75"/>
    <row r="1656" s="8" customFormat="1" ht="12.75"/>
    <row r="1657" s="8" customFormat="1" ht="12.75"/>
    <row r="1658" s="8" customFormat="1" ht="12.75"/>
    <row r="1659" s="8" customFormat="1" ht="12.75"/>
    <row r="1660" s="8" customFormat="1" ht="12.75"/>
    <row r="1661" s="8" customFormat="1" ht="12.75"/>
    <row r="1662" s="8" customFormat="1" ht="12.75"/>
    <row r="1663" s="8" customFormat="1" ht="12.75"/>
    <row r="1664" s="8" customFormat="1" ht="12.75"/>
    <row r="1665" s="8" customFormat="1" ht="12.75"/>
    <row r="1666" s="8" customFormat="1" ht="12.75"/>
    <row r="1667" s="8" customFormat="1" ht="12.75"/>
    <row r="1668" s="8" customFormat="1" ht="12.75"/>
    <row r="1669" s="8" customFormat="1" ht="12.75"/>
    <row r="1670" s="8" customFormat="1" ht="12.75"/>
    <row r="1671" s="8" customFormat="1" ht="12.75"/>
    <row r="1672" s="8" customFormat="1" ht="12.75"/>
    <row r="1673" s="8" customFormat="1" ht="12.75"/>
    <row r="1674" s="8" customFormat="1" ht="12.75"/>
    <row r="1675" s="8" customFormat="1" ht="12.75"/>
    <row r="1676" s="8" customFormat="1" ht="12.75"/>
    <row r="1677" s="8" customFormat="1" ht="12.75"/>
    <row r="1678" s="8" customFormat="1" ht="12.75"/>
    <row r="1679" s="8" customFormat="1" ht="12.75"/>
    <row r="1680" s="8" customFormat="1" ht="12.75"/>
    <row r="1681" s="8" customFormat="1" ht="12.75"/>
    <row r="1682" s="8" customFormat="1" ht="12.75"/>
    <row r="1683" s="8" customFormat="1" ht="12.75"/>
    <row r="1684" s="8" customFormat="1" ht="12.75"/>
    <row r="1685" s="8" customFormat="1" ht="12.75"/>
    <row r="1686" s="8" customFormat="1" ht="12.75"/>
    <row r="1687" s="8" customFormat="1" ht="12.75"/>
    <row r="1688" s="8" customFormat="1" ht="12.75"/>
    <row r="1689" s="8" customFormat="1" ht="12.75"/>
    <row r="1690" s="8" customFormat="1" ht="12.75"/>
    <row r="1691" s="8" customFormat="1" ht="12.75"/>
    <row r="1692" s="8" customFormat="1" ht="12.75"/>
    <row r="1693" s="8" customFormat="1" ht="12.75"/>
    <row r="1694" s="8" customFormat="1" ht="12.75"/>
    <row r="1695" s="8" customFormat="1" ht="12.75"/>
    <row r="1696" s="8" customFormat="1" ht="12.75"/>
    <row r="1697" s="8" customFormat="1" ht="12.75"/>
    <row r="1698" s="8" customFormat="1" ht="12.75"/>
    <row r="1699" s="8" customFormat="1" ht="12.75"/>
    <row r="1700" s="8" customFormat="1" ht="12.75"/>
    <row r="1701" s="8" customFormat="1" ht="12.75"/>
    <row r="1702" s="8" customFormat="1" ht="12.75"/>
    <row r="1703" s="8" customFormat="1" ht="12.75"/>
    <row r="1704" s="8" customFormat="1" ht="12.75"/>
    <row r="1705" s="8" customFormat="1" ht="12.75"/>
    <row r="1706" s="8" customFormat="1" ht="12.75"/>
    <row r="1707" s="8" customFormat="1" ht="12.75"/>
    <row r="1708" s="8" customFormat="1" ht="12.75"/>
    <row r="1709" s="8" customFormat="1" ht="12.75"/>
    <row r="1710" s="8" customFormat="1" ht="12.75"/>
    <row r="1711" s="8" customFormat="1" ht="12.75"/>
    <row r="1712" s="8" customFormat="1" ht="12.75"/>
    <row r="1713" s="8" customFormat="1" ht="12.75"/>
    <row r="1714" s="8" customFormat="1" ht="12.75"/>
    <row r="1715" s="8" customFormat="1" ht="12.75"/>
    <row r="1716" s="8" customFormat="1" ht="12.75"/>
    <row r="1717" s="8" customFormat="1" ht="12.75"/>
    <row r="1718" s="8" customFormat="1" ht="12.75"/>
    <row r="1719" s="8" customFormat="1" ht="12.75"/>
    <row r="1720" s="8" customFormat="1" ht="12.75"/>
    <row r="1721" s="8" customFormat="1" ht="12.75"/>
    <row r="1722" s="8" customFormat="1" ht="12.75"/>
    <row r="1723" s="8" customFormat="1" ht="12.75"/>
    <row r="1724" s="8" customFormat="1" ht="12.75"/>
    <row r="1725" s="8" customFormat="1" ht="12.75"/>
    <row r="1726" s="8" customFormat="1" ht="12.75"/>
    <row r="1727" s="8" customFormat="1" ht="12.75"/>
    <row r="1728" s="8" customFormat="1" ht="12.75"/>
    <row r="1729" s="8" customFormat="1" ht="12.75"/>
    <row r="1730" s="8" customFormat="1" ht="12.75"/>
    <row r="1731" s="8" customFormat="1" ht="12.75"/>
    <row r="1732" s="8" customFormat="1" ht="12.75"/>
    <row r="1733" s="8" customFormat="1" ht="12.75"/>
    <row r="1734" s="8" customFormat="1" ht="12.75"/>
    <row r="1735" s="8" customFormat="1" ht="12.75"/>
    <row r="1736" s="8" customFormat="1" ht="12.75"/>
    <row r="1737" s="8" customFormat="1" ht="12.75"/>
    <row r="1738" s="8" customFormat="1" ht="12.75"/>
    <row r="1739" s="8" customFormat="1" ht="12.75"/>
    <row r="1740" s="8" customFormat="1" ht="12.75"/>
    <row r="1741" s="8" customFormat="1" ht="12.75"/>
    <row r="1742" s="8" customFormat="1" ht="12.75"/>
    <row r="1743" s="8" customFormat="1" ht="12.75"/>
    <row r="1744" s="8" customFormat="1" ht="12.75"/>
    <row r="1745" s="8" customFormat="1" ht="12.75"/>
    <row r="1746" s="8" customFormat="1" ht="12.75"/>
    <row r="1747" s="8" customFormat="1" ht="12.75"/>
    <row r="1748" s="8" customFormat="1" ht="12.75"/>
    <row r="1749" s="8" customFormat="1" ht="12.75"/>
    <row r="1750" s="8" customFormat="1" ht="12.75"/>
    <row r="1751" s="8" customFormat="1" ht="12.75"/>
    <row r="1752" s="8" customFormat="1" ht="12.75"/>
    <row r="1753" s="8" customFormat="1" ht="12.75"/>
    <row r="1754" s="8" customFormat="1" ht="12.75"/>
    <row r="1755" s="8" customFormat="1" ht="12.75"/>
    <row r="1756" s="8" customFormat="1" ht="12.75"/>
    <row r="1757" s="8" customFormat="1" ht="12.75"/>
    <row r="1758" s="8" customFormat="1" ht="12.75"/>
    <row r="1759" s="8" customFormat="1" ht="12.75"/>
    <row r="1760" s="8" customFormat="1" ht="12.75"/>
    <row r="1761" s="8" customFormat="1" ht="12.75"/>
    <row r="1762" s="8" customFormat="1" ht="12.75"/>
    <row r="1763" s="8" customFormat="1" ht="12.75"/>
    <row r="1764" s="8" customFormat="1" ht="12.75"/>
    <row r="1765" s="8" customFormat="1" ht="12.75"/>
    <row r="1766" s="8" customFormat="1" ht="12.75"/>
    <row r="1767" s="8" customFormat="1" ht="12.75"/>
    <row r="1768" s="8" customFormat="1" ht="12.75"/>
    <row r="1769" s="8" customFormat="1" ht="12.75"/>
    <row r="1770" s="8" customFormat="1" ht="12.75"/>
    <row r="1771" s="8" customFormat="1" ht="12.75"/>
    <row r="1772" s="8" customFormat="1" ht="12.75"/>
    <row r="1773" s="8" customFormat="1" ht="12.75"/>
    <row r="1774" s="8" customFormat="1" ht="12.75"/>
    <row r="1775" s="8" customFormat="1" ht="12.75"/>
    <row r="1776" s="8" customFormat="1" ht="12.75"/>
    <row r="1777" s="8" customFormat="1" ht="12.75"/>
    <row r="1778" s="8" customFormat="1" ht="12.75"/>
    <row r="1779" s="8" customFormat="1" ht="12.75"/>
    <row r="1780" s="8" customFormat="1" ht="12.75"/>
    <row r="1781" s="8" customFormat="1" ht="12.75"/>
    <row r="1782" s="8" customFormat="1" ht="12.75"/>
    <row r="1783" s="8" customFormat="1" ht="12.75"/>
    <row r="1784" s="8" customFormat="1" ht="12.75"/>
    <row r="1785" s="8" customFormat="1" ht="12.75"/>
    <row r="1786" s="8" customFormat="1" ht="12.75"/>
    <row r="1787" s="8" customFormat="1" ht="12.75"/>
    <row r="1788" s="8" customFormat="1" ht="12.75"/>
    <row r="1789" s="8" customFormat="1" ht="12.75"/>
    <row r="1790" s="8" customFormat="1" ht="12.75"/>
    <row r="1791" s="8" customFormat="1" ht="12.75"/>
    <row r="1792" s="8" customFormat="1" ht="12.75"/>
    <row r="1793" s="8" customFormat="1" ht="12.75"/>
    <row r="1794" s="8" customFormat="1" ht="12.75"/>
    <row r="1795" s="8" customFormat="1" ht="12.75"/>
    <row r="1796" s="8" customFormat="1" ht="12.75"/>
    <row r="1797" s="8" customFormat="1" ht="12.75"/>
    <row r="1798" s="8" customFormat="1" ht="12.75"/>
    <row r="1799" s="8" customFormat="1" ht="12.75"/>
    <row r="1800" s="8" customFormat="1" ht="12.75"/>
    <row r="1801" s="8" customFormat="1" ht="12.75"/>
    <row r="1802" s="8" customFormat="1" ht="12.75"/>
    <row r="1803" s="8" customFormat="1" ht="12.75"/>
    <row r="1804" s="8" customFormat="1" ht="12.75"/>
    <row r="1805" s="8" customFormat="1" ht="12.75"/>
    <row r="1806" s="8" customFormat="1" ht="12.75"/>
    <row r="1807" s="8" customFormat="1" ht="12.75"/>
    <row r="1808" s="8" customFormat="1" ht="12.75"/>
    <row r="1809" s="8" customFormat="1" ht="12.75"/>
    <row r="1810" s="8" customFormat="1" ht="12.75"/>
    <row r="1811" s="8" customFormat="1" ht="12.75"/>
    <row r="1812" s="8" customFormat="1" ht="12.75"/>
    <row r="1813" s="8" customFormat="1" ht="12.75"/>
    <row r="1814" s="8" customFormat="1" ht="12.75"/>
    <row r="1815" s="8" customFormat="1" ht="12.75"/>
    <row r="1816" s="8" customFormat="1" ht="12.75"/>
    <row r="1817" s="8" customFormat="1" ht="12.75"/>
    <row r="1818" s="8" customFormat="1" ht="12.75"/>
    <row r="1819" s="8" customFormat="1" ht="12.75"/>
    <row r="1820" s="8" customFormat="1" ht="12.75"/>
    <row r="1821" s="8" customFormat="1" ht="12.75"/>
    <row r="1822" s="8" customFormat="1" ht="12.75"/>
    <row r="1823" s="8" customFormat="1" ht="12.75"/>
    <row r="1824" s="8" customFormat="1" ht="12.75"/>
    <row r="1825" s="8" customFormat="1" ht="12.75"/>
    <row r="1826" s="8" customFormat="1" ht="12.75"/>
    <row r="1827" s="8" customFormat="1" ht="12.75"/>
    <row r="1828" s="8" customFormat="1" ht="12.75"/>
    <row r="1829" s="8" customFormat="1" ht="12.75"/>
    <row r="1830" s="8" customFormat="1" ht="12.75"/>
    <row r="1831" s="8" customFormat="1" ht="12.75"/>
    <row r="1832" s="8" customFormat="1" ht="12.75"/>
    <row r="1833" s="8" customFormat="1" ht="12.75"/>
    <row r="1834" s="8" customFormat="1" ht="12.75"/>
    <row r="1835" s="8" customFormat="1" ht="12.75"/>
    <row r="1836" s="8" customFormat="1" ht="12.75"/>
    <row r="1837" s="8" customFormat="1" ht="12.75"/>
    <row r="1838" s="8" customFormat="1" ht="12.75"/>
    <row r="1839" s="8" customFormat="1" ht="12.75"/>
    <row r="1840" s="8" customFormat="1" ht="12.75"/>
    <row r="1841" s="8" customFormat="1" ht="12.75"/>
    <row r="1842" s="8" customFormat="1" ht="12.75"/>
    <row r="1843" s="8" customFormat="1" ht="12.75"/>
    <row r="1844" s="8" customFormat="1" ht="12.75"/>
    <row r="1845" s="8" customFormat="1" ht="12.75"/>
    <row r="1846" s="8" customFormat="1" ht="12.75"/>
    <row r="1847" s="8" customFormat="1" ht="12.75"/>
    <row r="1848" s="8" customFormat="1" ht="12.75"/>
    <row r="1849" s="8" customFormat="1" ht="12.75"/>
    <row r="1850" s="8" customFormat="1" ht="12.75"/>
    <row r="1851" s="8" customFormat="1" ht="12.75"/>
    <row r="1852" s="8" customFormat="1" ht="12.75"/>
    <row r="1853" s="8" customFormat="1" ht="12.75"/>
    <row r="1854" s="8" customFormat="1" ht="12.75"/>
    <row r="1855" s="8" customFormat="1" ht="12.75"/>
    <row r="1856" s="8" customFormat="1" ht="12.75"/>
    <row r="1857" s="8" customFormat="1" ht="12.75"/>
    <row r="1858" s="8" customFormat="1" ht="12.75"/>
    <row r="1859" s="8" customFormat="1" ht="12.75"/>
    <row r="1860" s="8" customFormat="1" ht="12.75"/>
    <row r="1861" s="8" customFormat="1" ht="12.75"/>
    <row r="1862" s="8" customFormat="1" ht="12.75"/>
    <row r="1863" s="8" customFormat="1" ht="12.75"/>
    <row r="1864" s="8" customFormat="1" ht="12.75"/>
    <row r="1865" s="8" customFormat="1" ht="12.75"/>
    <row r="1866" s="8" customFormat="1" ht="12.75"/>
    <row r="1867" s="8" customFormat="1" ht="12.75"/>
    <row r="1868" s="8" customFormat="1" ht="12.75"/>
    <row r="1869" s="8" customFormat="1" ht="12.75"/>
    <row r="1870" s="8" customFormat="1" ht="12.75"/>
    <row r="1871" s="8" customFormat="1" ht="12.75"/>
    <row r="1872" s="8" customFormat="1" ht="12.75"/>
    <row r="1873" s="8" customFormat="1" ht="12.75"/>
    <row r="1874" s="8" customFormat="1" ht="12.75"/>
    <row r="1875" s="8" customFormat="1" ht="12.75"/>
    <row r="1876" s="8" customFormat="1" ht="12.75"/>
    <row r="1877" s="8" customFormat="1" ht="12.75"/>
    <row r="1878" s="8" customFormat="1" ht="12.75"/>
    <row r="1879" s="8" customFormat="1" ht="12.75"/>
    <row r="1880" s="8" customFormat="1" ht="12.75"/>
    <row r="1881" s="8" customFormat="1" ht="12.75"/>
    <row r="1882" s="8" customFormat="1" ht="12.75"/>
    <row r="1883" s="8" customFormat="1" ht="12.75"/>
    <row r="1884" s="8" customFormat="1" ht="12.75"/>
    <row r="1885" s="8" customFormat="1" ht="12.75"/>
    <row r="1886" s="8" customFormat="1" ht="12.75"/>
    <row r="1887" s="8" customFormat="1" ht="12.75"/>
    <row r="1888" s="8" customFormat="1" ht="12.75"/>
    <row r="1889" s="8" customFormat="1" ht="12.75"/>
    <row r="1890" s="8" customFormat="1" ht="12.75"/>
    <row r="1891" s="8" customFormat="1" ht="12.75"/>
    <row r="1892" s="8" customFormat="1" ht="12.75"/>
    <row r="1893" s="8" customFormat="1" ht="12.75"/>
    <row r="1894" s="8" customFormat="1" ht="12.75"/>
    <row r="1895" s="8" customFormat="1" ht="12.75"/>
    <row r="1896" s="8" customFormat="1" ht="12.75"/>
    <row r="1897" s="8" customFormat="1" ht="12.75"/>
    <row r="1898" s="8" customFormat="1" ht="12.75"/>
    <row r="1899" s="8" customFormat="1" ht="12.75"/>
    <row r="1900" s="8" customFormat="1" ht="12.75"/>
    <row r="1901" s="8" customFormat="1" ht="12.75"/>
    <row r="1902" s="8" customFormat="1" ht="12.75"/>
    <row r="1903" s="8" customFormat="1" ht="12.75"/>
    <row r="1904" s="8" customFormat="1" ht="12.75"/>
    <row r="1905" s="8" customFormat="1" ht="12.75"/>
    <row r="1906" s="8" customFormat="1" ht="12.75"/>
    <row r="1907" s="8" customFormat="1" ht="12.75"/>
    <row r="1908" s="8" customFormat="1" ht="12.75"/>
    <row r="1909" s="8" customFormat="1" ht="12.75"/>
    <row r="1910" s="8" customFormat="1" ht="12.75"/>
    <row r="1911" s="8" customFormat="1" ht="12.75"/>
    <row r="1912" s="8" customFormat="1" ht="12.75"/>
    <row r="1913" s="8" customFormat="1" ht="12.75"/>
    <row r="1914" s="8" customFormat="1" ht="12.75"/>
    <row r="1915" s="8" customFormat="1" ht="12.75"/>
    <row r="1916" s="8" customFormat="1" ht="12.75"/>
    <row r="1917" s="8" customFormat="1" ht="12.75"/>
    <row r="1918" s="8" customFormat="1" ht="12.75"/>
    <row r="1919" s="8" customFormat="1" ht="12.75"/>
    <row r="1920" s="8" customFormat="1" ht="12.75"/>
    <row r="1921" s="8" customFormat="1" ht="12.75"/>
    <row r="1922" s="8" customFormat="1" ht="12.75"/>
    <row r="1923" s="8" customFormat="1" ht="12.75"/>
    <row r="1924" s="8" customFormat="1" ht="12.75"/>
    <row r="1925" s="8" customFormat="1" ht="12.75"/>
    <row r="1926" s="8" customFormat="1" ht="12.75"/>
    <row r="1927" s="8" customFormat="1" ht="12.75"/>
    <row r="1928" s="8" customFormat="1" ht="12.75"/>
    <row r="1929" s="8" customFormat="1" ht="12.75"/>
    <row r="1930" s="8" customFormat="1" ht="12.75"/>
    <row r="1931" s="8" customFormat="1" ht="12.75"/>
    <row r="1932" s="8" customFormat="1" ht="12.75"/>
    <row r="1933" s="8" customFormat="1" ht="12.75"/>
    <row r="1934" s="8" customFormat="1" ht="12.75"/>
    <row r="1935" s="8" customFormat="1" ht="12.75"/>
    <row r="1936" s="8" customFormat="1" ht="12.75"/>
    <row r="1937" s="8" customFormat="1" ht="12.75"/>
    <row r="1938" s="8" customFormat="1" ht="12.75"/>
    <row r="1939" s="8" customFormat="1" ht="12.75"/>
    <row r="1940" s="8" customFormat="1" ht="12.75"/>
    <row r="1941" s="8" customFormat="1" ht="12.75"/>
    <row r="1942" s="8" customFormat="1" ht="12.75"/>
    <row r="1943" s="8" customFormat="1" ht="12.75"/>
    <row r="1944" s="8" customFormat="1" ht="12.75"/>
    <row r="1945" s="8" customFormat="1" ht="12.75"/>
    <row r="1946" s="8" customFormat="1" ht="12.75"/>
    <row r="1947" s="8" customFormat="1" ht="12.75"/>
    <row r="1948" s="8" customFormat="1" ht="12.75"/>
    <row r="1949" s="8" customFormat="1" ht="12.75"/>
    <row r="1950" s="8" customFormat="1" ht="12.75"/>
    <row r="1951" s="8" customFormat="1" ht="12.75"/>
    <row r="1952" s="8" customFormat="1" ht="12.75"/>
    <row r="1953" s="8" customFormat="1" ht="12.75"/>
    <row r="1954" s="8" customFormat="1" ht="12.75"/>
    <row r="1955" s="8" customFormat="1" ht="12.75"/>
    <row r="1956" s="8" customFormat="1" ht="12.75"/>
    <row r="1957" s="8" customFormat="1" ht="12.75"/>
    <row r="1958" s="8" customFormat="1" ht="12.75"/>
    <row r="1959" s="8" customFormat="1" ht="12.75"/>
    <row r="1960" s="8" customFormat="1" ht="12.75"/>
    <row r="1961" s="8" customFormat="1" ht="12.75"/>
    <row r="1962" s="8" customFormat="1" ht="12.75"/>
    <row r="1963" s="8" customFormat="1" ht="12.75"/>
    <row r="1964" s="8" customFormat="1" ht="12.75"/>
    <row r="1965" s="8" customFormat="1" ht="12.75"/>
    <row r="1966" s="8" customFormat="1" ht="12.75"/>
    <row r="1967" s="8" customFormat="1" ht="12.75"/>
    <row r="1968" s="8" customFormat="1" ht="12.75"/>
    <row r="1969" s="8" customFormat="1" ht="12.75"/>
    <row r="1970" s="8" customFormat="1" ht="12.75"/>
    <row r="1971" s="8" customFormat="1" ht="12.75"/>
    <row r="1972" s="8" customFormat="1" ht="12.75"/>
    <row r="1973" s="8" customFormat="1" ht="12.75"/>
    <row r="1974" s="8" customFormat="1" ht="12.75"/>
    <row r="1975" s="8" customFormat="1" ht="12.75"/>
    <row r="1976" s="8" customFormat="1" ht="12.75"/>
    <row r="1977" s="8" customFormat="1" ht="12.75"/>
    <row r="1978" s="8" customFormat="1" ht="12.75"/>
    <row r="1979" s="8" customFormat="1" ht="12.75"/>
    <row r="1980" s="8" customFormat="1" ht="12.75"/>
    <row r="1981" s="8" customFormat="1" ht="12.75"/>
    <row r="1982" s="8" customFormat="1" ht="12.75"/>
    <row r="1983" s="8" customFormat="1" ht="12.75"/>
    <row r="1984" s="8" customFormat="1" ht="12.75"/>
    <row r="1985" s="8" customFormat="1" ht="12.75"/>
    <row r="1986" s="8" customFormat="1" ht="12.75"/>
    <row r="1987" s="8" customFormat="1" ht="12.75"/>
    <row r="1988" s="8" customFormat="1" ht="12.75"/>
    <row r="1989" s="8" customFormat="1" ht="12.75"/>
    <row r="1990" s="8" customFormat="1" ht="12.75"/>
    <row r="1991" s="8" customFormat="1" ht="12.75"/>
    <row r="1992" s="8" customFormat="1" ht="12.75"/>
    <row r="1993" s="8" customFormat="1" ht="12.75"/>
    <row r="1994" s="8" customFormat="1" ht="12.75"/>
    <row r="1995" s="8" customFormat="1" ht="12.75"/>
    <row r="1996" s="8" customFormat="1" ht="12.75"/>
    <row r="1997" s="8" customFormat="1" ht="12.75"/>
    <row r="1998" s="8" customFormat="1" ht="12.75"/>
    <row r="1999" s="8" customFormat="1" ht="12.75"/>
    <row r="2000" s="8" customFormat="1" ht="12.75"/>
    <row r="2001" s="8" customFormat="1" ht="12.75"/>
    <row r="2002" s="8" customFormat="1" ht="12.75"/>
    <row r="2003" s="8" customFormat="1" ht="12.75"/>
    <row r="2004" s="8" customFormat="1" ht="12.75"/>
    <row r="2005" s="8" customFormat="1" ht="12.75"/>
    <row r="2006" s="8" customFormat="1" ht="12.75"/>
    <row r="2007" s="8" customFormat="1" ht="12.75"/>
    <row r="2008" s="8" customFormat="1" ht="12.75"/>
    <row r="2009" s="8" customFormat="1" ht="12.75"/>
    <row r="2010" s="8" customFormat="1" ht="12.75"/>
    <row r="2011" s="8" customFormat="1" ht="12.75"/>
    <row r="2012" s="8" customFormat="1" ht="12.75"/>
    <row r="2013" s="8" customFormat="1" ht="12.75"/>
    <row r="2014" s="8" customFormat="1" ht="12.75"/>
    <row r="2015" s="8" customFormat="1" ht="12.75"/>
    <row r="2016" s="8" customFormat="1" ht="12.75"/>
    <row r="2017" s="8" customFormat="1" ht="12.75"/>
    <row r="2018" s="8" customFormat="1" ht="12.75"/>
    <row r="2019" s="8" customFormat="1" ht="12.75"/>
    <row r="2020" s="8" customFormat="1" ht="12.75"/>
    <row r="2021" s="8" customFormat="1" ht="12.75"/>
    <row r="2022" s="8" customFormat="1" ht="12.75"/>
    <row r="2023" s="8" customFormat="1" ht="12.75"/>
    <row r="2024" s="8" customFormat="1" ht="12.75"/>
    <row r="2025" s="8" customFormat="1" ht="12.75"/>
    <row r="2026" s="8" customFormat="1" ht="12.75"/>
    <row r="2027" s="8" customFormat="1" ht="12.75"/>
    <row r="2028" s="8" customFormat="1" ht="12.75"/>
    <row r="2029" s="8" customFormat="1" ht="12.75"/>
    <row r="2030" s="8" customFormat="1" ht="12.75"/>
    <row r="2031" s="8" customFormat="1" ht="12.75"/>
    <row r="2032" s="8" customFormat="1" ht="12.75"/>
    <row r="2033" s="8" customFormat="1" ht="12.75"/>
    <row r="2034" s="8" customFormat="1" ht="12.75"/>
    <row r="2035" s="8" customFormat="1" ht="12.75"/>
    <row r="2036" s="8" customFormat="1" ht="12.75"/>
    <row r="2037" s="8" customFormat="1" ht="12.75"/>
    <row r="2038" s="8" customFormat="1" ht="12.75"/>
    <row r="2039" s="8" customFormat="1" ht="12.75"/>
    <row r="2040" s="8" customFormat="1" ht="12.75"/>
    <row r="2041" s="8" customFormat="1" ht="12.75"/>
    <row r="2042" s="8" customFormat="1" ht="12.75"/>
    <row r="2043" s="8" customFormat="1" ht="12.75"/>
    <row r="2044" s="8" customFormat="1" ht="12.75"/>
    <row r="2045" s="8" customFormat="1" ht="12.75"/>
    <row r="2046" s="8" customFormat="1" ht="12.75"/>
    <row r="2047" s="8" customFormat="1" ht="12.75"/>
    <row r="2048" s="8" customFormat="1" ht="12.75"/>
    <row r="2049" s="8" customFormat="1" ht="12.75"/>
    <row r="2050" s="8" customFormat="1" ht="12.75"/>
    <row r="2051" s="8" customFormat="1" ht="12.75"/>
    <row r="2052" s="8" customFormat="1" ht="12.75"/>
    <row r="2053" s="8" customFormat="1" ht="12.75"/>
    <row r="2054" s="8" customFormat="1" ht="12.75"/>
    <row r="2055" s="8" customFormat="1" ht="12.75"/>
    <row r="2056" s="8" customFormat="1" ht="12.75"/>
    <row r="2057" s="8" customFormat="1" ht="12.75"/>
    <row r="2058" s="8" customFormat="1" ht="12.75"/>
    <row r="2059" s="8" customFormat="1" ht="12.75"/>
    <row r="2060" s="8" customFormat="1" ht="12.75"/>
    <row r="2061" s="8" customFormat="1" ht="12.75"/>
    <row r="2062" s="8" customFormat="1" ht="12.75"/>
    <row r="2063" s="8" customFormat="1" ht="12.75"/>
    <row r="2064" s="8" customFormat="1" ht="12.75"/>
    <row r="2065" s="8" customFormat="1" ht="12.75"/>
    <row r="2066" s="8" customFormat="1" ht="12.75"/>
    <row r="2067" s="8" customFormat="1" ht="12.75"/>
    <row r="2068" s="8" customFormat="1" ht="12.75"/>
    <row r="2069" s="8" customFormat="1" ht="12.75"/>
    <row r="2070" s="8" customFormat="1" ht="12.75"/>
    <row r="2071" s="8" customFormat="1" ht="12.75"/>
    <row r="2072" s="8" customFormat="1" ht="12.75"/>
    <row r="2073" s="8" customFormat="1" ht="12.75"/>
    <row r="2074" s="8" customFormat="1" ht="12.75"/>
    <row r="2075" s="8" customFormat="1" ht="12.75"/>
    <row r="2076" s="8" customFormat="1" ht="12.75"/>
    <row r="2077" s="8" customFormat="1" ht="12.75"/>
    <row r="2078" s="8" customFormat="1" ht="12.75"/>
    <row r="2079" s="8" customFormat="1" ht="12.75"/>
    <row r="2080" s="8" customFormat="1" ht="12.75"/>
    <row r="2081" s="8" customFormat="1" ht="12.75"/>
    <row r="2082" s="8" customFormat="1" ht="12.75"/>
    <row r="2083" s="8" customFormat="1" ht="12.75"/>
    <row r="2084" s="8" customFormat="1" ht="12.75"/>
    <row r="2085" s="8" customFormat="1" ht="12.75"/>
    <row r="2086" s="8" customFormat="1" ht="12.75"/>
    <row r="2087" s="8" customFormat="1" ht="12.75"/>
    <row r="2088" s="8" customFormat="1" ht="12.75"/>
    <row r="2089" s="8" customFormat="1" ht="12.75"/>
    <row r="2090" s="8" customFormat="1" ht="12.75"/>
    <row r="2091" s="8" customFormat="1" ht="12.75"/>
    <row r="2092" s="8" customFormat="1" ht="12.75"/>
    <row r="2093" s="8" customFormat="1" ht="12.75"/>
    <row r="2094" s="8" customFormat="1" ht="12.75"/>
    <row r="2095" s="8" customFormat="1" ht="12.75"/>
    <row r="2096" s="8" customFormat="1" ht="12.75"/>
    <row r="2097" s="8" customFormat="1" ht="12.75"/>
    <row r="2098" s="8" customFormat="1" ht="12.75"/>
    <row r="2099" s="8" customFormat="1" ht="12.75"/>
    <row r="2100" s="8" customFormat="1" ht="12.75"/>
    <row r="2101" s="8" customFormat="1" ht="12.75"/>
    <row r="2102" s="8" customFormat="1" ht="12.75"/>
    <row r="2103" s="8" customFormat="1" ht="12.75"/>
    <row r="2104" s="8" customFormat="1" ht="12.75"/>
    <row r="2105" s="8" customFormat="1" ht="12.75"/>
    <row r="2106" s="8" customFormat="1" ht="12.75"/>
    <row r="2107" s="8" customFormat="1" ht="12.75"/>
    <row r="2108" s="8" customFormat="1" ht="12.75"/>
    <row r="2109" s="8" customFormat="1" ht="12.75"/>
    <row r="2110" s="8" customFormat="1" ht="12.75"/>
    <row r="2111" s="8" customFormat="1" ht="12.75"/>
    <row r="2112" s="8" customFormat="1" ht="12.75"/>
    <row r="2113" s="8" customFormat="1" ht="12.75"/>
    <row r="2114" s="8" customFormat="1" ht="12.75"/>
    <row r="2115" s="8" customFormat="1" ht="12.75"/>
    <row r="2116" s="8" customFormat="1" ht="12.75"/>
    <row r="2117" s="8" customFormat="1" ht="12.75"/>
    <row r="2118" s="8" customFormat="1" ht="12.75"/>
    <row r="2119" s="8" customFormat="1" ht="12.75"/>
    <row r="2120" s="8" customFormat="1" ht="12.75"/>
    <row r="2121" s="8" customFormat="1" ht="12.75"/>
    <row r="2122" s="8" customFormat="1" ht="12.75"/>
    <row r="2123" s="8" customFormat="1" ht="12.75"/>
    <row r="2124" s="8" customFormat="1" ht="12.75"/>
    <row r="2125" s="8" customFormat="1" ht="12.75"/>
    <row r="2126" s="8" customFormat="1" ht="12.75"/>
    <row r="2127" s="8" customFormat="1" ht="12.75"/>
    <row r="2128" s="8" customFormat="1" ht="12.75"/>
    <row r="2129" s="8" customFormat="1" ht="12.75"/>
    <row r="2130" s="8" customFormat="1" ht="12.75"/>
    <row r="2131" s="8" customFormat="1" ht="12.75"/>
    <row r="2132" s="8" customFormat="1" ht="12.75"/>
    <row r="2133" s="8" customFormat="1" ht="12.75"/>
    <row r="2134" s="8" customFormat="1" ht="12.75"/>
    <row r="2135" s="8" customFormat="1" ht="12.75"/>
    <row r="2136" s="8" customFormat="1" ht="12.75"/>
    <row r="2137" s="8" customFormat="1" ht="12.75"/>
    <row r="2138" s="8" customFormat="1" ht="12.75"/>
    <row r="2139" s="8" customFormat="1" ht="12.75"/>
    <row r="2140" s="8" customFormat="1" ht="12.75"/>
    <row r="2141" s="8" customFormat="1" ht="12.75"/>
    <row r="2142" s="8" customFormat="1" ht="12.75"/>
    <row r="2143" s="8" customFormat="1" ht="12.75"/>
    <row r="2144" s="8" customFormat="1" ht="12.75"/>
    <row r="2145" s="8" customFormat="1" ht="12.75"/>
    <row r="2146" s="8" customFormat="1" ht="12.75"/>
    <row r="2147" s="8" customFormat="1" ht="12.75"/>
    <row r="2148" s="8" customFormat="1" ht="12.75"/>
    <row r="2149" s="8" customFormat="1" ht="12.75"/>
    <row r="2150" s="8" customFormat="1" ht="12.75"/>
    <row r="2151" s="8" customFormat="1" ht="12.75"/>
    <row r="2152" s="8" customFormat="1" ht="12.75"/>
    <row r="2153" s="8" customFormat="1" ht="12.75"/>
    <row r="2154" s="8" customFormat="1" ht="12.75"/>
    <row r="2155" s="8" customFormat="1" ht="12.75"/>
    <row r="2156" s="8" customFormat="1" ht="12.75"/>
    <row r="2157" s="8" customFormat="1" ht="12.75"/>
    <row r="2158" s="8" customFormat="1" ht="12.75"/>
    <row r="2159" s="8" customFormat="1" ht="12.75"/>
    <row r="2160" s="8" customFormat="1" ht="12.75"/>
    <row r="2161" s="8" customFormat="1" ht="12.75"/>
    <row r="2162" s="8" customFormat="1" ht="12.75"/>
    <row r="2163" s="8" customFormat="1" ht="12.75"/>
    <row r="2164" s="8" customFormat="1" ht="12.75"/>
    <row r="2165" s="8" customFormat="1" ht="12.75"/>
    <row r="2166" s="8" customFormat="1" ht="12.75"/>
    <row r="2167" s="8" customFormat="1" ht="12.75"/>
    <row r="2168" s="8" customFormat="1" ht="12.75"/>
    <row r="2169" s="8" customFormat="1" ht="12.75"/>
    <row r="2170" s="8" customFormat="1" ht="12.75"/>
    <row r="2171" s="8" customFormat="1" ht="12.75"/>
    <row r="2172" s="8" customFormat="1" ht="12.75"/>
    <row r="2173" s="8" customFormat="1" ht="12.75"/>
    <row r="2174" s="8" customFormat="1" ht="12.75"/>
    <row r="2175" s="8" customFormat="1" ht="12.75"/>
    <row r="2176" s="8" customFormat="1" ht="12.75"/>
    <row r="2177" s="8" customFormat="1" ht="12.75"/>
    <row r="2178" s="8" customFormat="1" ht="12.75"/>
    <row r="2179" s="8" customFormat="1" ht="12.75"/>
    <row r="2180" s="8" customFormat="1" ht="12.75"/>
    <row r="2181" s="8" customFormat="1" ht="12.75"/>
    <row r="2182" s="8" customFormat="1" ht="12.75"/>
    <row r="2183" s="8" customFormat="1" ht="12.75"/>
    <row r="2184" s="8" customFormat="1" ht="12.75"/>
    <row r="2185" s="8" customFormat="1" ht="12.75"/>
    <row r="2186" s="8" customFormat="1" ht="12.75"/>
    <row r="2187" s="8" customFormat="1" ht="12.75"/>
    <row r="2188" s="8" customFormat="1" ht="12.75"/>
    <row r="2189" s="8" customFormat="1" ht="12.75"/>
    <row r="2190" s="8" customFormat="1" ht="12.75"/>
    <row r="2191" s="8" customFormat="1" ht="12.75"/>
    <row r="2192" s="8" customFormat="1" ht="12.75"/>
    <row r="2193" s="8" customFormat="1" ht="12.75"/>
    <row r="2194" s="8" customFormat="1" ht="12.75"/>
    <row r="2195" s="8" customFormat="1" ht="12.75"/>
    <row r="2196" s="8" customFormat="1" ht="12.75"/>
    <row r="2197" s="8" customFormat="1" ht="12.75"/>
    <row r="2198" s="8" customFormat="1" ht="12.75"/>
    <row r="2199" s="8" customFormat="1" ht="12.75"/>
    <row r="2200" s="8" customFormat="1" ht="12.75"/>
    <row r="2201" s="8" customFormat="1" ht="12.75"/>
    <row r="2202" s="8" customFormat="1" ht="12.75"/>
    <row r="2203" s="8" customFormat="1" ht="12.75"/>
    <row r="2204" s="8" customFormat="1" ht="12.75"/>
    <row r="2205" s="8" customFormat="1" ht="12.75"/>
    <row r="2206" s="8" customFormat="1" ht="12.75"/>
    <row r="2207" s="8" customFormat="1" ht="12.75"/>
    <row r="2208" s="8" customFormat="1" ht="12.75"/>
    <row r="2209" s="8" customFormat="1" ht="12.75"/>
    <row r="2210" s="8" customFormat="1" ht="12.75"/>
    <row r="2211" s="8" customFormat="1" ht="12.75"/>
    <row r="2212" s="8" customFormat="1" ht="12.75"/>
    <row r="2213" s="8" customFormat="1" ht="12.75"/>
    <row r="2214" s="8" customFormat="1" ht="12.75"/>
    <row r="2215" s="8" customFormat="1" ht="12.75"/>
    <row r="2216" s="8" customFormat="1" ht="12.75"/>
    <row r="2217" s="8" customFormat="1" ht="12.75"/>
    <row r="2218" s="8" customFormat="1" ht="12.75"/>
    <row r="2219" s="8" customFormat="1" ht="12.75"/>
    <row r="2220" s="8" customFormat="1" ht="12.75"/>
    <row r="2221" s="8" customFormat="1" ht="12.75"/>
    <row r="2222" s="8" customFormat="1" ht="12.75"/>
    <row r="2223" s="8" customFormat="1" ht="12.75"/>
    <row r="2224" s="8" customFormat="1" ht="12.75"/>
    <row r="2225" s="8" customFormat="1" ht="12.75"/>
    <row r="2226" s="8" customFormat="1" ht="12.75"/>
    <row r="2227" s="8" customFormat="1" ht="12.75"/>
    <row r="2228" s="8" customFormat="1" ht="12.75"/>
    <row r="2229" s="8" customFormat="1" ht="12.75"/>
    <row r="2230" s="8" customFormat="1" ht="12.75"/>
    <row r="2231" s="8" customFormat="1" ht="12.75"/>
    <row r="2232" s="8" customFormat="1" ht="12.75"/>
    <row r="2233" s="8" customFormat="1" ht="12.75"/>
    <row r="2234" s="8" customFormat="1" ht="12.75"/>
    <row r="2235" s="8" customFormat="1" ht="12.75"/>
    <row r="2236" s="8" customFormat="1" ht="12.75"/>
    <row r="2237" s="8" customFormat="1" ht="12.75"/>
    <row r="2238" s="8" customFormat="1" ht="12.75"/>
    <row r="2239" s="8" customFormat="1" ht="12.75"/>
    <row r="2240" s="8" customFormat="1" ht="12.75"/>
    <row r="2241" s="8" customFormat="1" ht="12.75"/>
    <row r="2242" s="8" customFormat="1" ht="12.75"/>
    <row r="2243" s="8" customFormat="1" ht="12.75"/>
    <row r="2244" s="8" customFormat="1" ht="12.75"/>
    <row r="2245" s="8" customFormat="1" ht="12.75"/>
    <row r="2246" s="8" customFormat="1" ht="12.75"/>
    <row r="2247" s="8" customFormat="1" ht="12.75"/>
    <row r="2248" s="8" customFormat="1" ht="12.75"/>
    <row r="2249" s="8" customFormat="1" ht="12.75"/>
    <row r="2250" s="8" customFormat="1" ht="12.75"/>
    <row r="2251" s="8" customFormat="1" ht="12.75"/>
    <row r="2252" s="8" customFormat="1" ht="12.75"/>
    <row r="2253" s="8" customFormat="1" ht="12.75"/>
    <row r="2254" s="8" customFormat="1" ht="12.75"/>
    <row r="2255" s="8" customFormat="1" ht="12.75"/>
    <row r="2256" s="8" customFormat="1" ht="12.75"/>
    <row r="2257" s="8" customFormat="1" ht="12.75"/>
    <row r="2258" s="8" customFormat="1" ht="12.75"/>
    <row r="2259" s="8" customFormat="1" ht="12.75"/>
    <row r="2260" s="8" customFormat="1" ht="12.75"/>
    <row r="2261" s="8" customFormat="1" ht="12.75"/>
    <row r="2262" s="8" customFormat="1" ht="12.75"/>
    <row r="2263" s="8" customFormat="1" ht="12.75"/>
    <row r="2264" s="8" customFormat="1" ht="12.75"/>
    <row r="2265" s="8" customFormat="1" ht="12.75"/>
    <row r="2266" s="8" customFormat="1" ht="12.75"/>
    <row r="2267" s="8" customFormat="1" ht="12.75"/>
    <row r="2268" s="8" customFormat="1" ht="12.75"/>
    <row r="2269" s="8" customFormat="1" ht="12.75"/>
    <row r="2270" s="8" customFormat="1" ht="12.75"/>
    <row r="2271" s="8" customFormat="1" ht="12.75"/>
    <row r="2272" s="8" customFormat="1" ht="12.75"/>
    <row r="2273" s="8" customFormat="1" ht="12.75"/>
    <row r="2274" s="8" customFormat="1" ht="12.75"/>
    <row r="2275" s="8" customFormat="1" ht="12.75"/>
    <row r="2276" s="8" customFormat="1" ht="12.75"/>
    <row r="2277" s="8" customFormat="1" ht="12.75"/>
    <row r="2278" s="8" customFormat="1" ht="12.75"/>
    <row r="2279" s="8" customFormat="1" ht="12.75"/>
    <row r="2280" s="8" customFormat="1" ht="12.75"/>
    <row r="2281" s="8" customFormat="1" ht="12.75"/>
    <row r="2282" s="8" customFormat="1" ht="12.75"/>
    <row r="2283" s="8" customFormat="1" ht="12.75"/>
    <row r="2284" s="8" customFormat="1" ht="12.75"/>
    <row r="2285" s="8" customFormat="1" ht="12.75"/>
    <row r="2286" s="8" customFormat="1" ht="12.75"/>
    <row r="2287" s="8" customFormat="1" ht="12.75"/>
    <row r="2288" s="8" customFormat="1" ht="12.75"/>
    <row r="2289" s="8" customFormat="1" ht="12.75"/>
    <row r="2290" s="8" customFormat="1" ht="12.75"/>
    <row r="2291" s="8" customFormat="1" ht="12.75"/>
    <row r="2292" s="8" customFormat="1" ht="12.75"/>
    <row r="2293" s="8" customFormat="1" ht="12.75"/>
    <row r="2294" s="8" customFormat="1" ht="12.75"/>
    <row r="2295" s="8" customFormat="1" ht="12.75"/>
    <row r="2296" s="8" customFormat="1" ht="12.75"/>
    <row r="2297" s="8" customFormat="1" ht="12.75"/>
    <row r="2298" s="8" customFormat="1" ht="12.75"/>
    <row r="2299" s="8" customFormat="1" ht="12.75"/>
    <row r="2300" s="8" customFormat="1" ht="12.75"/>
    <row r="2301" s="8" customFormat="1" ht="12.75"/>
    <row r="2302" s="8" customFormat="1" ht="12.75"/>
    <row r="2303" s="8" customFormat="1" ht="12.75"/>
    <row r="2304" s="8" customFormat="1" ht="12.75"/>
    <row r="2305" s="8" customFormat="1" ht="12.75"/>
    <row r="2306" s="8" customFormat="1" ht="12.75"/>
    <row r="2307" s="8" customFormat="1" ht="12.75"/>
    <row r="2308" s="8" customFormat="1" ht="12.75"/>
    <row r="2309" s="8" customFormat="1" ht="12.75"/>
    <row r="2310" s="8" customFormat="1" ht="12.75"/>
    <row r="2311" s="8" customFormat="1" ht="12.75"/>
    <row r="2312" s="8" customFormat="1" ht="12.75"/>
    <row r="2313" s="8" customFormat="1" ht="12.75"/>
    <row r="2314" s="8" customFormat="1" ht="12.75"/>
    <row r="2315" s="8" customFormat="1" ht="12.75"/>
    <row r="2316" s="8" customFormat="1" ht="12.75"/>
    <row r="2317" s="8" customFormat="1" ht="12.75"/>
    <row r="2318" s="8" customFormat="1" ht="12.75"/>
    <row r="2319" s="8" customFormat="1" ht="12.75"/>
    <row r="2320" s="8" customFormat="1" ht="12.75"/>
    <row r="2321" s="8" customFormat="1" ht="12.75"/>
    <row r="2322" s="8" customFormat="1" ht="12.75"/>
    <row r="2323" s="8" customFormat="1" ht="12.75"/>
    <row r="2324" s="8" customFormat="1" ht="12.75"/>
    <row r="2325" s="8" customFormat="1" ht="12.75"/>
    <row r="2326" s="8" customFormat="1" ht="12.75"/>
    <row r="2327" s="8" customFormat="1" ht="12.75"/>
    <row r="2328" s="8" customFormat="1" ht="12.75"/>
    <row r="2329" s="8" customFormat="1" ht="12.75"/>
    <row r="2330" s="8" customFormat="1" ht="12.75"/>
    <row r="2331" s="8" customFormat="1" ht="12.75"/>
    <row r="2332" s="8" customFormat="1" ht="12.75"/>
    <row r="2333" s="8" customFormat="1" ht="12.75"/>
    <row r="2334" s="8" customFormat="1" ht="12.75"/>
    <row r="2335" s="8" customFormat="1" ht="12.75"/>
    <row r="2336" s="8" customFormat="1" ht="12.75"/>
    <row r="2337" s="8" customFormat="1" ht="12.75"/>
    <row r="2338" s="8" customFormat="1" ht="12.75"/>
    <row r="2339" s="8" customFormat="1" ht="12.75"/>
    <row r="2340" s="8" customFormat="1" ht="12.75"/>
    <row r="2341" s="8" customFormat="1" ht="12.75"/>
    <row r="2342" s="8" customFormat="1" ht="12.75"/>
    <row r="2343" s="8" customFormat="1" ht="12.75"/>
    <row r="2344" s="8" customFormat="1" ht="12.75"/>
    <row r="2345" s="8" customFormat="1" ht="12.75"/>
    <row r="2346" s="8" customFormat="1" ht="12.75"/>
    <row r="2347" s="8" customFormat="1" ht="12.75"/>
    <row r="2348" s="8" customFormat="1" ht="12.75"/>
    <row r="2349" s="8" customFormat="1" ht="12.75"/>
    <row r="2350" s="8" customFormat="1" ht="12.75"/>
    <row r="2351" s="8" customFormat="1" ht="12.75"/>
    <row r="2352" s="8" customFormat="1" ht="12.75"/>
    <row r="2353" s="8" customFormat="1" ht="12.75"/>
    <row r="2354" s="8" customFormat="1" ht="12.75"/>
    <row r="2355" s="8" customFormat="1" ht="12.75"/>
    <row r="2356" s="8" customFormat="1" ht="12.75"/>
    <row r="2357" s="8" customFormat="1" ht="12.75"/>
    <row r="2358" s="8" customFormat="1" ht="12.75"/>
    <row r="2359" s="8" customFormat="1" ht="12.75"/>
    <row r="2360" s="8" customFormat="1" ht="12.75"/>
    <row r="2361" s="8" customFormat="1" ht="12.75"/>
    <row r="2362" s="8" customFormat="1" ht="12.75"/>
    <row r="2363" s="8" customFormat="1" ht="12.75"/>
    <row r="2364" s="8" customFormat="1" ht="12.75"/>
    <row r="2365" s="8" customFormat="1" ht="12.75"/>
    <row r="2366" s="8" customFormat="1" ht="12.75"/>
    <row r="2367" s="8" customFormat="1" ht="12.75"/>
    <row r="2368" s="8" customFormat="1" ht="12.75"/>
    <row r="2369" s="8" customFormat="1" ht="12.75"/>
    <row r="2370" s="8" customFormat="1" ht="12.75"/>
    <row r="2371" s="8" customFormat="1" ht="12.75"/>
    <row r="2372" s="8" customFormat="1" ht="12.75"/>
    <row r="2373" s="8" customFormat="1" ht="12.75"/>
    <row r="2374" spans="1:4" ht="12.75">
      <c r="A2374" s="8"/>
      <c r="B2374" s="8"/>
      <c r="C2374" s="8"/>
      <c r="D2374" s="8"/>
    </row>
  </sheetData>
  <sheetProtection password="CA97" sheet="1"/>
  <mergeCells count="9">
    <mergeCell ref="A24:C24"/>
    <mergeCell ref="B2:D2"/>
    <mergeCell ref="B4:D4"/>
    <mergeCell ref="A1:D1"/>
    <mergeCell ref="B3:D3"/>
    <mergeCell ref="B33:D33"/>
    <mergeCell ref="A25:C25"/>
    <mergeCell ref="A9:D9"/>
    <mergeCell ref="A14:C14"/>
  </mergeCells>
  <dataValidations count="4">
    <dataValidation type="list" allowBlank="1" showInputMessage="1" showErrorMessage="1" promptTitle="Naziv škole" prompt="Naziv škole odaberite iz padajućeg izbornika." errorTitle="Naziv škole" error="Naziv škole ne postoji" sqref="B2:D2">
      <formula1>Lista</formula1>
    </dataValidation>
    <dataValidation type="list" allowBlank="1" showInputMessage="1" showErrorMessage="1" errorTitle="Pogrešan broj automobila" error="Broj automobila ne smije biti veći od 3!" sqref="B12">
      <formula1>Brojautomobila</formula1>
    </dataValidation>
    <dataValidation type="list" allowBlank="1" showInputMessage="1" showErrorMessage="1" errorTitle="Pogrešna udaljenost" error="Udaljenost u jednom smjeru ne smije biti veća od 40!" sqref="B13">
      <formula1>Udaljenost</formula1>
    </dataValidation>
    <dataValidation type="list" allowBlank="1" showInputMessage="1" showErrorMessage="1" sqref="C5">
      <formula1>Rangnatjecanja</formula1>
    </dataValidation>
  </dataValidation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9">
      <selection activeCell="D26" sqref="D26"/>
    </sheetView>
  </sheetViews>
  <sheetFormatPr defaultColWidth="9.140625" defaultRowHeight="12.75"/>
  <cols>
    <col min="1" max="1" width="46.421875" style="0" customWidth="1"/>
    <col min="2" max="2" width="35.421875" style="0" customWidth="1"/>
    <col min="3" max="3" width="14.00390625" style="0" customWidth="1"/>
    <col min="4" max="4" width="23.140625" style="0" customWidth="1"/>
    <col min="5" max="5" width="27.28125" style="0" customWidth="1"/>
    <col min="7" max="8" width="9.140625" style="0" customWidth="1"/>
  </cols>
  <sheetData>
    <row r="1" spans="1:5" ht="13.5" customHeight="1" thickBot="1">
      <c r="A1" s="72" t="s">
        <v>193</v>
      </c>
      <c r="B1" s="73" t="s">
        <v>141</v>
      </c>
      <c r="C1" s="74" t="s">
        <v>22</v>
      </c>
      <c r="D1" s="74" t="s">
        <v>94</v>
      </c>
      <c r="E1" s="75" t="s">
        <v>64</v>
      </c>
    </row>
    <row r="2" spans="1:5" ht="41.25" customHeight="1" thickBot="1">
      <c r="A2" s="76" t="s">
        <v>194</v>
      </c>
      <c r="B2" s="5" t="s">
        <v>53</v>
      </c>
      <c r="C2" s="6" t="s">
        <v>235</v>
      </c>
      <c r="D2" s="6" t="s">
        <v>95</v>
      </c>
      <c r="E2" s="77" t="s">
        <v>229</v>
      </c>
    </row>
    <row r="3" spans="1:5" ht="13.5" customHeight="1" thickBot="1">
      <c r="A3" s="76" t="s">
        <v>207</v>
      </c>
      <c r="B3" s="5" t="s">
        <v>158</v>
      </c>
      <c r="C3" s="6" t="s">
        <v>34</v>
      </c>
      <c r="D3" s="6" t="s">
        <v>102</v>
      </c>
      <c r="E3" s="77" t="s">
        <v>68</v>
      </c>
    </row>
    <row r="4" spans="1:5" ht="14.25" customHeight="1" thickBot="1">
      <c r="A4" s="76" t="s">
        <v>206</v>
      </c>
      <c r="B4" s="5" t="s">
        <v>167</v>
      </c>
      <c r="C4" s="6" t="s">
        <v>163</v>
      </c>
      <c r="D4" s="6" t="s">
        <v>129</v>
      </c>
      <c r="E4" s="77" t="s">
        <v>168</v>
      </c>
    </row>
    <row r="5" spans="1:5" ht="14.25" customHeight="1" thickBot="1">
      <c r="A5" s="76" t="s">
        <v>210</v>
      </c>
      <c r="B5" s="84" t="s">
        <v>144</v>
      </c>
      <c r="C5" s="6" t="s">
        <v>12</v>
      </c>
      <c r="D5" s="6" t="s">
        <v>131</v>
      </c>
      <c r="E5" s="77" t="s">
        <v>83</v>
      </c>
    </row>
    <row r="6" spans="1:5" ht="12" customHeight="1" thickBot="1">
      <c r="A6" s="76" t="s">
        <v>211</v>
      </c>
      <c r="B6" s="5" t="s">
        <v>164</v>
      </c>
      <c r="C6" s="6" t="s">
        <v>13</v>
      </c>
      <c r="D6" s="6" t="s">
        <v>103</v>
      </c>
      <c r="E6" s="77" t="s">
        <v>192</v>
      </c>
    </row>
    <row r="7" spans="1:5" ht="13.5" customHeight="1" thickBot="1">
      <c r="A7" s="76" t="s">
        <v>213</v>
      </c>
      <c r="B7" s="5" t="s">
        <v>47</v>
      </c>
      <c r="C7" s="6" t="s">
        <v>18</v>
      </c>
      <c r="D7" s="6" t="s">
        <v>105</v>
      </c>
      <c r="E7" s="78" t="s">
        <v>70</v>
      </c>
    </row>
    <row r="8" spans="1:5" ht="13.5" customHeight="1" thickBot="1">
      <c r="A8" s="76" t="s">
        <v>195</v>
      </c>
      <c r="B8" s="5" t="s">
        <v>46</v>
      </c>
      <c r="C8" s="6" t="s">
        <v>17</v>
      </c>
      <c r="D8" s="6" t="s">
        <v>96</v>
      </c>
      <c r="E8" s="79" t="s">
        <v>180</v>
      </c>
    </row>
    <row r="9" spans="1:5" ht="13.5" customHeight="1" thickBot="1">
      <c r="A9" s="76" t="s">
        <v>212</v>
      </c>
      <c r="B9" s="5" t="s">
        <v>145</v>
      </c>
      <c r="C9" s="6" t="s">
        <v>19</v>
      </c>
      <c r="D9" s="6" t="s">
        <v>106</v>
      </c>
      <c r="E9" s="77" t="s">
        <v>71</v>
      </c>
    </row>
    <row r="10" spans="1:5" ht="13.5" customHeight="1" thickBot="1">
      <c r="A10" s="76" t="s">
        <v>196</v>
      </c>
      <c r="B10" s="88" t="s">
        <v>224</v>
      </c>
      <c r="C10" s="6" t="s">
        <v>27</v>
      </c>
      <c r="D10" s="6" t="s">
        <v>97</v>
      </c>
      <c r="E10" s="77" t="s">
        <v>170</v>
      </c>
    </row>
    <row r="11" spans="1:5" ht="13.5" customHeight="1" thickBot="1">
      <c r="A11" s="76" t="s">
        <v>222</v>
      </c>
      <c r="B11" s="5" t="s">
        <v>84</v>
      </c>
      <c r="C11" s="6" t="s">
        <v>21</v>
      </c>
      <c r="D11" s="6" t="s">
        <v>126</v>
      </c>
      <c r="E11" s="77" t="s">
        <v>72</v>
      </c>
    </row>
    <row r="12" spans="1:5" ht="15" customHeight="1" thickBot="1">
      <c r="A12" s="76" t="s">
        <v>197</v>
      </c>
      <c r="B12" s="5" t="s">
        <v>54</v>
      </c>
      <c r="C12" s="6" t="s">
        <v>16</v>
      </c>
      <c r="D12" s="6" t="s">
        <v>113</v>
      </c>
      <c r="E12" s="77" t="s">
        <v>69</v>
      </c>
    </row>
    <row r="13" spans="1:5" ht="12.75" customHeight="1" thickBot="1">
      <c r="A13" s="76" t="s">
        <v>198</v>
      </c>
      <c r="B13" s="5" t="s">
        <v>51</v>
      </c>
      <c r="C13" s="6" t="s">
        <v>26</v>
      </c>
      <c r="D13" s="6" t="s">
        <v>98</v>
      </c>
      <c r="E13" s="77" t="s">
        <v>66</v>
      </c>
    </row>
    <row r="14" spans="1:5" ht="12.75" customHeight="1" thickBot="1">
      <c r="A14" s="76" t="s">
        <v>236</v>
      </c>
      <c r="B14" s="85" t="s">
        <v>151</v>
      </c>
      <c r="C14" s="7" t="s">
        <v>25</v>
      </c>
      <c r="D14" s="6" t="s">
        <v>107</v>
      </c>
      <c r="E14" s="77" t="s">
        <v>225</v>
      </c>
    </row>
    <row r="15" spans="1:5" ht="12.75" customHeight="1" thickBot="1">
      <c r="A15" s="76" t="s">
        <v>11</v>
      </c>
      <c r="B15" s="4" t="s">
        <v>50</v>
      </c>
      <c r="C15" s="6" t="s">
        <v>24</v>
      </c>
      <c r="D15" s="6" t="s">
        <v>125</v>
      </c>
      <c r="E15" s="77" t="s">
        <v>73</v>
      </c>
    </row>
    <row r="16" spans="1:5" ht="13.5" customHeight="1" thickBot="1">
      <c r="A16" s="76" t="s">
        <v>208</v>
      </c>
      <c r="B16" s="5" t="s">
        <v>55</v>
      </c>
      <c r="C16" s="6" t="s">
        <v>33</v>
      </c>
      <c r="D16" s="6" t="s">
        <v>123</v>
      </c>
      <c r="E16" s="77" t="s">
        <v>80</v>
      </c>
    </row>
    <row r="17" spans="1:5" ht="16.5" customHeight="1" thickBot="1">
      <c r="A17" s="76" t="s">
        <v>215</v>
      </c>
      <c r="B17" s="5" t="s">
        <v>153</v>
      </c>
      <c r="C17" s="6" t="s">
        <v>32</v>
      </c>
      <c r="D17" s="6" t="s">
        <v>114</v>
      </c>
      <c r="E17" s="77" t="s">
        <v>78</v>
      </c>
    </row>
    <row r="18" spans="1:5" ht="15.75" customHeight="1" thickBot="1">
      <c r="A18" s="76" t="s">
        <v>199</v>
      </c>
      <c r="B18" s="5" t="s">
        <v>223</v>
      </c>
      <c r="C18" s="6" t="s">
        <v>14</v>
      </c>
      <c r="D18" s="6" t="s">
        <v>127</v>
      </c>
      <c r="E18" s="77" t="s">
        <v>67</v>
      </c>
    </row>
    <row r="19" spans="1:5" ht="14.25" customHeight="1" thickBot="1">
      <c r="A19" s="76" t="s">
        <v>200</v>
      </c>
      <c r="B19" s="5" t="s">
        <v>142</v>
      </c>
      <c r="C19" s="6" t="s">
        <v>160</v>
      </c>
      <c r="D19" s="6" t="s">
        <v>99</v>
      </c>
      <c r="E19" s="77" t="s">
        <v>165</v>
      </c>
    </row>
    <row r="20" spans="1:5" ht="15.75" customHeight="1" thickBot="1">
      <c r="A20" s="76" t="s">
        <v>214</v>
      </c>
      <c r="B20" s="5" t="s">
        <v>147</v>
      </c>
      <c r="C20" s="6" t="s">
        <v>14</v>
      </c>
      <c r="D20" s="6" t="s">
        <v>108</v>
      </c>
      <c r="E20" s="77" t="s">
        <v>89</v>
      </c>
    </row>
    <row r="21" spans="1:5" ht="15" customHeight="1" thickBot="1">
      <c r="A21" s="76" t="s">
        <v>216</v>
      </c>
      <c r="B21" s="5" t="s">
        <v>234</v>
      </c>
      <c r="C21" s="6" t="s">
        <v>28</v>
      </c>
      <c r="D21" s="6" t="s">
        <v>109</v>
      </c>
      <c r="E21" s="77" t="s">
        <v>74</v>
      </c>
    </row>
    <row r="22" spans="1:5" ht="17.25" customHeight="1" thickBot="1">
      <c r="A22" s="76" t="s">
        <v>201</v>
      </c>
      <c r="B22" s="5" t="s">
        <v>48</v>
      </c>
      <c r="C22" s="6" t="s">
        <v>20</v>
      </c>
      <c r="D22" s="6" t="s">
        <v>92</v>
      </c>
      <c r="E22" s="77" t="s">
        <v>233</v>
      </c>
    </row>
    <row r="23" spans="1:5" ht="15" customHeight="1" thickBot="1">
      <c r="A23" s="76" t="s">
        <v>217</v>
      </c>
      <c r="B23" s="5" t="s">
        <v>52</v>
      </c>
      <c r="C23" s="6" t="s">
        <v>29</v>
      </c>
      <c r="D23" s="6" t="s">
        <v>130</v>
      </c>
      <c r="E23" s="78" t="s">
        <v>247</v>
      </c>
    </row>
    <row r="24" spans="1:5" ht="15.75" customHeight="1" thickBot="1">
      <c r="A24" s="76" t="s">
        <v>202</v>
      </c>
      <c r="B24" s="5" t="s">
        <v>230</v>
      </c>
      <c r="C24" s="6" t="s">
        <v>23</v>
      </c>
      <c r="D24" s="6" t="s">
        <v>100</v>
      </c>
      <c r="E24" s="79" t="s">
        <v>182</v>
      </c>
    </row>
    <row r="25" spans="1:5" ht="17.25" customHeight="1" thickBot="1">
      <c r="A25" s="76" t="s">
        <v>237</v>
      </c>
      <c r="B25" s="5" t="s">
        <v>56</v>
      </c>
      <c r="C25" s="6" t="s">
        <v>35</v>
      </c>
      <c r="D25" s="6" t="s">
        <v>124</v>
      </c>
      <c r="E25" s="77" t="s">
        <v>75</v>
      </c>
    </row>
    <row r="26" spans="1:5" ht="16.5" customHeight="1" thickBot="1">
      <c r="A26" s="76" t="s">
        <v>203</v>
      </c>
      <c r="B26" s="5" t="s">
        <v>226</v>
      </c>
      <c r="C26" s="6" t="s">
        <v>30</v>
      </c>
      <c r="D26" s="6" t="s">
        <v>115</v>
      </c>
      <c r="E26" s="77" t="s">
        <v>79</v>
      </c>
    </row>
    <row r="27" spans="1:5" ht="15" customHeight="1" thickBot="1">
      <c r="A27" s="76" t="s">
        <v>204</v>
      </c>
      <c r="B27" s="5" t="s">
        <v>227</v>
      </c>
      <c r="C27" s="6" t="s">
        <v>15</v>
      </c>
      <c r="D27" s="6" t="s">
        <v>128</v>
      </c>
      <c r="E27" s="77" t="s">
        <v>228</v>
      </c>
    </row>
    <row r="28" spans="1:5" ht="16.5" customHeight="1" thickBot="1">
      <c r="A28" s="76" t="s">
        <v>218</v>
      </c>
      <c r="B28" s="5" t="s">
        <v>231</v>
      </c>
      <c r="C28" s="6" t="s">
        <v>184</v>
      </c>
      <c r="D28" s="6" t="s">
        <v>132</v>
      </c>
      <c r="E28" s="77" t="s">
        <v>65</v>
      </c>
    </row>
    <row r="29" spans="1:5" ht="17.25" customHeight="1" thickBot="1">
      <c r="A29" s="76" t="s">
        <v>219</v>
      </c>
      <c r="B29" s="5" t="s">
        <v>140</v>
      </c>
      <c r="C29" s="6" t="s">
        <v>14</v>
      </c>
      <c r="D29" s="6" t="s">
        <v>111</v>
      </c>
      <c r="E29" s="77" t="s">
        <v>77</v>
      </c>
    </row>
    <row r="30" spans="1:5" ht="15" customHeight="1" thickBot="1">
      <c r="A30" s="76" t="s">
        <v>220</v>
      </c>
      <c r="B30" s="5" t="s">
        <v>49</v>
      </c>
      <c r="C30" s="6" t="s">
        <v>17</v>
      </c>
      <c r="D30" s="6" t="s">
        <v>101</v>
      </c>
      <c r="E30" s="77" t="s">
        <v>183</v>
      </c>
    </row>
    <row r="31" spans="1:5" ht="15.75" customHeight="1" thickBot="1">
      <c r="A31" s="76" t="s">
        <v>205</v>
      </c>
      <c r="B31" s="5" t="s">
        <v>143</v>
      </c>
      <c r="C31" s="6" t="s">
        <v>16</v>
      </c>
      <c r="D31" s="6" t="s">
        <v>104</v>
      </c>
      <c r="E31" s="77" t="s">
        <v>181</v>
      </c>
    </row>
    <row r="32" spans="1:5" ht="16.5" customHeight="1" thickBot="1">
      <c r="A32" s="76" t="s">
        <v>209</v>
      </c>
      <c r="B32" s="5" t="s">
        <v>186</v>
      </c>
      <c r="C32" s="6" t="s">
        <v>31</v>
      </c>
      <c r="D32" s="6" t="s">
        <v>110</v>
      </c>
      <c r="E32" s="77" t="s">
        <v>76</v>
      </c>
    </row>
    <row r="33" spans="1:5" ht="15.75" customHeight="1" thickBot="1">
      <c r="A33" s="76" t="s">
        <v>221</v>
      </c>
      <c r="B33" s="5" t="s">
        <v>166</v>
      </c>
      <c r="C33" s="6" t="s">
        <v>16</v>
      </c>
      <c r="D33" s="6" t="s">
        <v>112</v>
      </c>
      <c r="E33" s="78" t="s">
        <v>137</v>
      </c>
    </row>
    <row r="34" spans="1:5" ht="14.25" customHeight="1" thickBot="1">
      <c r="A34" s="76" t="s">
        <v>238</v>
      </c>
      <c r="B34" s="5" t="s">
        <v>155</v>
      </c>
      <c r="C34" s="6" t="s">
        <v>12</v>
      </c>
      <c r="D34" s="71" t="s">
        <v>116</v>
      </c>
      <c r="E34" s="86" t="s">
        <v>90</v>
      </c>
    </row>
    <row r="35" spans="1:5" ht="14.25" customHeight="1" thickBot="1">
      <c r="A35" s="76" t="s">
        <v>159</v>
      </c>
      <c r="B35" s="5" t="s">
        <v>59</v>
      </c>
      <c r="C35" s="6" t="s">
        <v>38</v>
      </c>
      <c r="D35" s="6" t="s">
        <v>93</v>
      </c>
      <c r="E35" s="87" t="s">
        <v>162</v>
      </c>
    </row>
    <row r="36" spans="1:5" ht="14.25" customHeight="1" thickBot="1">
      <c r="A36" s="76" t="s">
        <v>239</v>
      </c>
      <c r="B36" s="5" t="s">
        <v>161</v>
      </c>
      <c r="C36" s="6" t="s">
        <v>39</v>
      </c>
      <c r="D36" s="6" t="s">
        <v>117</v>
      </c>
      <c r="E36" s="77" t="s">
        <v>154</v>
      </c>
    </row>
    <row r="37" spans="1:5" ht="15" customHeight="1" thickBot="1">
      <c r="A37" s="76" t="s">
        <v>240</v>
      </c>
      <c r="B37" s="5" t="s">
        <v>57</v>
      </c>
      <c r="C37" s="6" t="s">
        <v>14</v>
      </c>
      <c r="D37" s="6" t="s">
        <v>118</v>
      </c>
      <c r="E37" s="77" t="s">
        <v>169</v>
      </c>
    </row>
    <row r="38" spans="1:5" ht="13.5" customHeight="1" thickBot="1">
      <c r="A38" s="76" t="s">
        <v>241</v>
      </c>
      <c r="B38" s="5" t="s">
        <v>61</v>
      </c>
      <c r="C38" s="6" t="s">
        <v>88</v>
      </c>
      <c r="D38" s="6" t="s">
        <v>122</v>
      </c>
      <c r="E38" s="77" t="s">
        <v>81</v>
      </c>
    </row>
    <row r="39" spans="1:5" ht="14.25" customHeight="1" thickBot="1">
      <c r="A39" s="76" t="s">
        <v>242</v>
      </c>
      <c r="B39" s="5" t="s">
        <v>60</v>
      </c>
      <c r="C39" s="6" t="s">
        <v>171</v>
      </c>
      <c r="D39" s="6" t="s">
        <v>119</v>
      </c>
      <c r="E39" s="77" t="s">
        <v>138</v>
      </c>
    </row>
    <row r="40" spans="1:5" ht="15.75" customHeight="1" thickBot="1">
      <c r="A40" s="76" t="s">
        <v>243</v>
      </c>
      <c r="B40" s="5" t="s">
        <v>185</v>
      </c>
      <c r="C40" s="6" t="s">
        <v>37</v>
      </c>
      <c r="D40" s="6" t="s">
        <v>133</v>
      </c>
      <c r="E40" s="77" t="s">
        <v>82</v>
      </c>
    </row>
    <row r="41" spans="1:5" ht="14.25" customHeight="1" thickBot="1">
      <c r="A41" s="76" t="s">
        <v>244</v>
      </c>
      <c r="B41" s="5" t="s">
        <v>58</v>
      </c>
      <c r="C41" s="6" t="s">
        <v>36</v>
      </c>
      <c r="D41" s="6" t="s">
        <v>120</v>
      </c>
      <c r="E41" s="77" t="s">
        <v>139</v>
      </c>
    </row>
    <row r="42" spans="1:5" ht="13.5" customHeight="1">
      <c r="A42" s="80" t="s">
        <v>245</v>
      </c>
      <c r="B42" s="81" t="s">
        <v>62</v>
      </c>
      <c r="C42" s="82" t="s">
        <v>34</v>
      </c>
      <c r="D42" s="82" t="s">
        <v>121</v>
      </c>
      <c r="E42" s="83" t="s">
        <v>232</v>
      </c>
    </row>
    <row r="43" spans="1:4" ht="12.75">
      <c r="A43" s="1"/>
      <c r="D43" s="3"/>
    </row>
    <row r="51" ht="37.5" customHeight="1"/>
    <row r="52" ht="12.75" customHeight="1"/>
  </sheetData>
  <sheetProtection password="CA97" sheet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3">
      <selection activeCell="D30" sqref="D29:D30"/>
    </sheetView>
  </sheetViews>
  <sheetFormatPr defaultColWidth="9.140625" defaultRowHeight="12.75"/>
  <sheetData>
    <row r="1" spans="1:2" ht="12.75">
      <c r="A1">
        <v>0</v>
      </c>
      <c r="B1" s="2" t="s">
        <v>40</v>
      </c>
    </row>
    <row r="2" spans="1:2" ht="12.75">
      <c r="A2">
        <v>1</v>
      </c>
      <c r="B2" s="2" t="s">
        <v>41</v>
      </c>
    </row>
    <row r="3" spans="1:2" ht="12.75">
      <c r="A3">
        <v>2</v>
      </c>
      <c r="B3" s="2" t="s">
        <v>42</v>
      </c>
    </row>
    <row r="4" spans="1:2" ht="12.75">
      <c r="A4">
        <v>3</v>
      </c>
      <c r="B4" s="2" t="s">
        <v>43</v>
      </c>
    </row>
    <row r="5" spans="1:2" ht="12.75">
      <c r="A5">
        <v>4</v>
      </c>
      <c r="B5" s="2" t="s">
        <v>44</v>
      </c>
    </row>
    <row r="6" spans="1:2" ht="12.75">
      <c r="A6">
        <v>5</v>
      </c>
      <c r="B6" s="2" t="s">
        <v>45</v>
      </c>
    </row>
    <row r="7" spans="1:2" ht="12.75">
      <c r="A7">
        <v>6</v>
      </c>
      <c r="B7" s="2" t="s">
        <v>135</v>
      </c>
    </row>
    <row r="8" spans="1:2" ht="12.75">
      <c r="A8">
        <v>7</v>
      </c>
      <c r="B8" s="2" t="s">
        <v>136</v>
      </c>
    </row>
    <row r="9" ht="12.75">
      <c r="A9">
        <v>8</v>
      </c>
    </row>
    <row r="10" ht="12.75">
      <c r="A10">
        <v>9</v>
      </c>
    </row>
    <row r="11" ht="12.75">
      <c r="A11">
        <v>10</v>
      </c>
    </row>
    <row r="12" ht="12.75">
      <c r="A12">
        <v>11</v>
      </c>
    </row>
    <row r="13" ht="12.75">
      <c r="A13">
        <v>12</v>
      </c>
    </row>
    <row r="14" ht="12.75">
      <c r="A14">
        <v>13</v>
      </c>
    </row>
    <row r="15" ht="12.75">
      <c r="A15">
        <v>14</v>
      </c>
    </row>
    <row r="16" ht="12.75">
      <c r="A16">
        <v>15</v>
      </c>
    </row>
    <row r="17" ht="12.75">
      <c r="A17">
        <v>16</v>
      </c>
    </row>
    <row r="18" ht="12.75">
      <c r="A18">
        <v>17</v>
      </c>
    </row>
    <row r="19" ht="12.75">
      <c r="A19">
        <v>18</v>
      </c>
    </row>
    <row r="20" ht="12.75">
      <c r="A20">
        <v>19</v>
      </c>
    </row>
    <row r="21" ht="12.75">
      <c r="A21">
        <v>20</v>
      </c>
    </row>
    <row r="22" ht="12.75">
      <c r="A22">
        <v>21</v>
      </c>
    </row>
    <row r="23" ht="12.75">
      <c r="A23">
        <v>22</v>
      </c>
    </row>
    <row r="24" ht="12.75">
      <c r="A24">
        <v>23</v>
      </c>
    </row>
    <row r="25" ht="12.75">
      <c r="A25">
        <v>24</v>
      </c>
    </row>
    <row r="26" ht="12.75">
      <c r="A26">
        <v>25</v>
      </c>
    </row>
    <row r="27" ht="12.75">
      <c r="A27">
        <v>26</v>
      </c>
    </row>
    <row r="28" ht="12.75">
      <c r="A28">
        <v>27</v>
      </c>
    </row>
    <row r="29" ht="12.75">
      <c r="A29">
        <v>28</v>
      </c>
    </row>
    <row r="30" ht="12.75">
      <c r="A30">
        <v>29</v>
      </c>
    </row>
    <row r="31" ht="12.75">
      <c r="A31">
        <v>30</v>
      </c>
    </row>
    <row r="32" ht="12.75">
      <c r="A32">
        <v>31</v>
      </c>
    </row>
    <row r="33" ht="12.75">
      <c r="A33">
        <v>32</v>
      </c>
    </row>
    <row r="34" ht="12.75">
      <c r="A34">
        <v>33</v>
      </c>
    </row>
    <row r="35" ht="12.75">
      <c r="A35">
        <v>34</v>
      </c>
    </row>
    <row r="36" ht="12.75">
      <c r="A36">
        <v>35</v>
      </c>
    </row>
    <row r="37" ht="12.75">
      <c r="A37">
        <v>36</v>
      </c>
    </row>
    <row r="38" ht="12.75">
      <c r="A38">
        <v>37</v>
      </c>
    </row>
    <row r="39" ht="12.75">
      <c r="A39">
        <v>38</v>
      </c>
    </row>
    <row r="40" ht="12.75">
      <c r="A40">
        <v>39</v>
      </c>
    </row>
    <row r="41" ht="12.75">
      <c r="A41">
        <v>40</v>
      </c>
    </row>
    <row r="42" ht="12.75">
      <c r="A42">
        <v>41</v>
      </c>
    </row>
    <row r="43" ht="12.75">
      <c r="A43">
        <v>42</v>
      </c>
    </row>
    <row r="44" ht="12.75">
      <c r="A44">
        <v>43</v>
      </c>
    </row>
    <row r="45" ht="12.75">
      <c r="A45">
        <v>44</v>
      </c>
    </row>
    <row r="46" ht="12.75">
      <c r="A46">
        <v>45</v>
      </c>
    </row>
  </sheetData>
  <sheetProtection password="CA97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</dc:creator>
  <cp:keywords/>
  <dc:description/>
  <cp:lastModifiedBy>Korisnik</cp:lastModifiedBy>
  <cp:lastPrinted>2019-03-01T13:29:34Z</cp:lastPrinted>
  <dcterms:created xsi:type="dcterms:W3CDTF">2003-04-05T08:23:25Z</dcterms:created>
  <dcterms:modified xsi:type="dcterms:W3CDTF">2021-12-28T13:46:50Z</dcterms:modified>
  <cp:category/>
  <cp:version/>
  <cp:contentType/>
  <cp:contentStatus/>
</cp:coreProperties>
</file>